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95" windowWidth="6675" windowHeight="6405"/>
  </bookViews>
  <sheets>
    <sheet name="_FX_" sheetId="4" r:id="rId1"/>
    <sheet name="EU" sheetId="1" r:id="rId2"/>
    <sheet name="UJ" sheetId="16" r:id="rId3"/>
    <sheet name="GJ" sheetId="28" r:id="rId4"/>
    <sheet name="EG" sheetId="29" r:id="rId5"/>
    <sheet name="AU" sheetId="26" r:id="rId6"/>
    <sheet name="GU" sheetId="22" r:id="rId7"/>
  </sheets>
  <definedNames>
    <definedName name="_xlnm._FilterDatabase" localSheetId="5" hidden="1">AU!$B$4:$S$53</definedName>
    <definedName name="_xlnm._FilterDatabase" localSheetId="4" hidden="1">EG!$B$4:$S$23</definedName>
    <definedName name="_xlnm._FilterDatabase" localSheetId="1" hidden="1">EU!$B$4:$S$53</definedName>
    <definedName name="_xlnm._FilterDatabase" localSheetId="3" hidden="1">GJ!$B$4:$S$23</definedName>
    <definedName name="_xlnm._FilterDatabase" localSheetId="6" hidden="1">GU!$B$4:$S$53</definedName>
    <definedName name="_xlnm._FilterDatabase" localSheetId="2" hidden="1">UJ!$B$4:$S$23</definedName>
  </definedNames>
  <calcPr calcId="145621"/>
</workbook>
</file>

<file path=xl/calcChain.xml><?xml version="1.0" encoding="utf-8"?>
<calcChain xmlns="http://schemas.openxmlformats.org/spreadsheetml/2006/main">
  <c r="E12" i="4" l="1"/>
  <c r="D12" i="4"/>
  <c r="D11" i="4"/>
  <c r="D10" i="4"/>
  <c r="C4" i="4"/>
  <c r="D4" i="4" s="1"/>
  <c r="C12" i="4" l="1"/>
  <c r="L17" i="29"/>
  <c r="L18" i="29"/>
  <c r="L19" i="29"/>
  <c r="O19" i="29" s="1"/>
  <c r="L20" i="29"/>
  <c r="L21" i="29"/>
  <c r="O21" i="29" s="1"/>
  <c r="L22" i="29"/>
  <c r="O22" i="29" s="1"/>
  <c r="L23" i="29"/>
  <c r="O23" i="29" s="1"/>
  <c r="L24" i="29"/>
  <c r="L25" i="29"/>
  <c r="O17" i="29"/>
  <c r="O18" i="29"/>
  <c r="O20" i="29"/>
  <c r="O24" i="29"/>
  <c r="O25" i="29"/>
  <c r="J25" i="26" l="1"/>
  <c r="K25" i="26"/>
  <c r="L25" i="26"/>
  <c r="J14" i="26"/>
  <c r="K14" i="26"/>
  <c r="L14" i="26"/>
  <c r="J15" i="26"/>
  <c r="K15" i="26"/>
  <c r="L15" i="26"/>
  <c r="J5" i="26"/>
  <c r="K5" i="26"/>
  <c r="L5" i="26"/>
  <c r="J6" i="26"/>
  <c r="K6" i="26"/>
  <c r="L6" i="26"/>
  <c r="J7" i="26"/>
  <c r="K7" i="26"/>
  <c r="L7" i="26"/>
  <c r="J28" i="26"/>
  <c r="K28" i="26"/>
  <c r="L28" i="26"/>
  <c r="J29" i="26"/>
  <c r="K29" i="26"/>
  <c r="L29" i="26"/>
  <c r="J26" i="26"/>
  <c r="K26" i="26"/>
  <c r="L26" i="26"/>
  <c r="J27" i="26"/>
  <c r="K27" i="26"/>
  <c r="L27" i="26"/>
  <c r="J30" i="26"/>
  <c r="K30" i="26"/>
  <c r="L30" i="26"/>
  <c r="J31" i="26"/>
  <c r="K31" i="26"/>
  <c r="L31" i="26"/>
  <c r="J32" i="26"/>
  <c r="K32" i="26"/>
  <c r="L32" i="26"/>
  <c r="J33" i="26"/>
  <c r="K33" i="26"/>
  <c r="L33" i="26"/>
  <c r="J34" i="26"/>
  <c r="K34" i="26"/>
  <c r="L34" i="26"/>
  <c r="J18" i="26"/>
  <c r="K18" i="26"/>
  <c r="L18" i="26"/>
  <c r="J19" i="26"/>
  <c r="K19" i="26"/>
  <c r="L19" i="26"/>
  <c r="J20" i="26"/>
  <c r="K20" i="26"/>
  <c r="L20" i="26"/>
  <c r="J21" i="26"/>
  <c r="K21" i="26"/>
  <c r="L21" i="26"/>
  <c r="J22" i="26"/>
  <c r="K22" i="26"/>
  <c r="L22" i="26"/>
  <c r="J23" i="26"/>
  <c r="K23" i="26"/>
  <c r="L23" i="26"/>
  <c r="J24" i="26"/>
  <c r="K24" i="26"/>
  <c r="L24" i="26"/>
  <c r="J16" i="26"/>
  <c r="K16" i="26"/>
  <c r="L16" i="26"/>
  <c r="J13" i="26"/>
  <c r="K13" i="26"/>
  <c r="L13" i="26"/>
  <c r="J9" i="26"/>
  <c r="K9" i="26"/>
  <c r="L9" i="26"/>
  <c r="J10" i="26"/>
  <c r="K10" i="26"/>
  <c r="L10" i="26"/>
  <c r="J11" i="26"/>
  <c r="K11" i="26"/>
  <c r="L11" i="26"/>
  <c r="J12" i="26"/>
  <c r="K12" i="26"/>
  <c r="L12" i="26"/>
  <c r="J17" i="26"/>
  <c r="K17" i="26"/>
  <c r="L17" i="26"/>
  <c r="J35" i="26"/>
  <c r="K35" i="26"/>
  <c r="L35" i="26"/>
  <c r="J36" i="26"/>
  <c r="K36" i="26"/>
  <c r="L36" i="26"/>
  <c r="J37" i="26"/>
  <c r="K37" i="26"/>
  <c r="L37" i="26"/>
  <c r="J38" i="26"/>
  <c r="K38" i="26"/>
  <c r="L38" i="26"/>
  <c r="J39" i="26"/>
  <c r="K39" i="26"/>
  <c r="L39" i="26"/>
  <c r="J40" i="26"/>
  <c r="K40" i="26"/>
  <c r="L40" i="26"/>
  <c r="J41" i="26"/>
  <c r="K41" i="26"/>
  <c r="L41" i="26"/>
  <c r="J42" i="26"/>
  <c r="K42" i="26"/>
  <c r="L42" i="26"/>
  <c r="J43" i="26"/>
  <c r="K43" i="26"/>
  <c r="L43" i="26"/>
  <c r="J44" i="26"/>
  <c r="K44" i="26"/>
  <c r="L44" i="26"/>
  <c r="J45" i="26"/>
  <c r="K45" i="26"/>
  <c r="L45" i="26"/>
  <c r="J46" i="26"/>
  <c r="K46" i="26"/>
  <c r="L46" i="26"/>
  <c r="J47" i="26"/>
  <c r="K47" i="26"/>
  <c r="L47" i="26"/>
  <c r="J48" i="26"/>
  <c r="K48" i="26"/>
  <c r="L48" i="26"/>
  <c r="J49" i="26"/>
  <c r="K49" i="26"/>
  <c r="L49" i="26"/>
  <c r="J50" i="26"/>
  <c r="K50" i="26"/>
  <c r="L50" i="26"/>
  <c r="J51" i="26"/>
  <c r="K51" i="26"/>
  <c r="L51" i="26"/>
  <c r="J52" i="26"/>
  <c r="K52" i="26"/>
  <c r="L52" i="26"/>
  <c r="J53" i="26"/>
  <c r="K53" i="26"/>
  <c r="L53" i="26"/>
  <c r="L8" i="26"/>
  <c r="K8" i="26"/>
  <c r="J8" i="26"/>
  <c r="C4" i="26"/>
  <c r="L21" i="4" s="1"/>
  <c r="C4" i="29"/>
  <c r="L22" i="4" s="1"/>
  <c r="C4" i="28"/>
  <c r="L20" i="4" s="1"/>
  <c r="C4" i="22"/>
  <c r="L19" i="4" s="1"/>
  <c r="C4" i="1"/>
  <c r="L17" i="4" s="1"/>
  <c r="C4" i="16"/>
  <c r="L18" i="4" s="1"/>
  <c r="K5" i="29"/>
  <c r="K6" i="29"/>
  <c r="K7" i="29"/>
  <c r="K8" i="29"/>
  <c r="K9" i="29"/>
  <c r="K10" i="29"/>
  <c r="K11" i="29"/>
  <c r="K12" i="29"/>
  <c r="K13" i="29"/>
  <c r="K14" i="29"/>
  <c r="K16" i="29"/>
  <c r="K17" i="29"/>
  <c r="K18" i="29"/>
  <c r="K19" i="29"/>
  <c r="K20" i="29"/>
  <c r="K21" i="29"/>
  <c r="K22" i="29"/>
  <c r="K23" i="29"/>
  <c r="K24" i="29"/>
  <c r="K25" i="29"/>
  <c r="K15" i="29"/>
  <c r="H15" i="29" s="1"/>
  <c r="L5" i="29"/>
  <c r="L6" i="29"/>
  <c r="L7" i="29"/>
  <c r="L8" i="29"/>
  <c r="L9" i="29"/>
  <c r="L10" i="29"/>
  <c r="L11" i="29"/>
  <c r="L12" i="29"/>
  <c r="L13" i="29"/>
  <c r="L14" i="29"/>
  <c r="O14" i="29" s="1"/>
  <c r="L16" i="29"/>
  <c r="O16" i="29" s="1"/>
  <c r="L15" i="29"/>
  <c r="O15" i="29" s="1"/>
  <c r="J15" i="29"/>
  <c r="J5" i="29"/>
  <c r="J6" i="29"/>
  <c r="J7" i="29"/>
  <c r="J8" i="29"/>
  <c r="J9" i="29"/>
  <c r="J10" i="29"/>
  <c r="J11" i="29"/>
  <c r="J12" i="29"/>
  <c r="J13" i="29"/>
  <c r="J14" i="29"/>
  <c r="J16" i="29"/>
  <c r="J17" i="29"/>
  <c r="J18" i="29"/>
  <c r="J19" i="29"/>
  <c r="J20" i="29"/>
  <c r="J21" i="29"/>
  <c r="J22" i="29"/>
  <c r="J23" i="29"/>
  <c r="J24" i="29"/>
  <c r="J25" i="29"/>
  <c r="Q16" i="29" l="1"/>
  <c r="Q13" i="29"/>
  <c r="Q11" i="29"/>
  <c r="Q9" i="29"/>
  <c r="Q14" i="29"/>
  <c r="Q12" i="29"/>
  <c r="Q10" i="29"/>
  <c r="Q8" i="29"/>
  <c r="L23" i="4"/>
  <c r="J6" i="16"/>
  <c r="J11" i="22"/>
  <c r="M15" i="29"/>
  <c r="M6" i="29"/>
  <c r="M7" i="29"/>
  <c r="M9" i="29"/>
  <c r="M11" i="29"/>
  <c r="M12" i="29"/>
  <c r="M13" i="29"/>
  <c r="M14" i="29"/>
  <c r="M17" i="29"/>
  <c r="M19" i="29"/>
  <c r="M21" i="29"/>
  <c r="M23" i="29"/>
  <c r="M25" i="29"/>
  <c r="N25" i="29"/>
  <c r="I25" i="29"/>
  <c r="H25" i="29"/>
  <c r="N24" i="29"/>
  <c r="I24" i="29"/>
  <c r="M24" i="29"/>
  <c r="H24" i="29"/>
  <c r="N23" i="29"/>
  <c r="I23" i="29"/>
  <c r="H23" i="29"/>
  <c r="N22" i="29"/>
  <c r="I22" i="29"/>
  <c r="M22" i="29"/>
  <c r="H22" i="29"/>
  <c r="N21" i="29"/>
  <c r="I21" i="29"/>
  <c r="H21" i="29"/>
  <c r="N20" i="29"/>
  <c r="I20" i="29"/>
  <c r="M20" i="29"/>
  <c r="H20" i="29"/>
  <c r="N19" i="29"/>
  <c r="I19" i="29"/>
  <c r="H19" i="29"/>
  <c r="N18" i="29"/>
  <c r="I18" i="29"/>
  <c r="H18" i="29"/>
  <c r="M18" i="29"/>
  <c r="N17" i="29"/>
  <c r="I17" i="29"/>
  <c r="H17" i="29"/>
  <c r="I16" i="29"/>
  <c r="H16" i="29"/>
  <c r="M16" i="29"/>
  <c r="I14" i="29"/>
  <c r="H14" i="29"/>
  <c r="I13" i="29"/>
  <c r="H13" i="29"/>
  <c r="I12" i="29"/>
  <c r="H12" i="29"/>
  <c r="I11" i="29"/>
  <c r="H11" i="29"/>
  <c r="I10" i="29"/>
  <c r="N10" i="29"/>
  <c r="M10" i="29"/>
  <c r="H10" i="29"/>
  <c r="I9" i="29"/>
  <c r="H9" i="29"/>
  <c r="I8" i="29"/>
  <c r="N8" i="29"/>
  <c r="M8" i="29"/>
  <c r="H8" i="29"/>
  <c r="I7" i="29"/>
  <c r="N7" i="29"/>
  <c r="G7" i="29"/>
  <c r="O6" i="29"/>
  <c r="H6" i="29"/>
  <c r="O5" i="29"/>
  <c r="M5" i="29"/>
  <c r="O7" i="29" l="1"/>
  <c r="O8" i="29"/>
  <c r="O9" i="29"/>
  <c r="O10" i="29"/>
  <c r="O11" i="29"/>
  <c r="O12" i="29"/>
  <c r="O13" i="29"/>
  <c r="N16" i="29"/>
  <c r="N6" i="29"/>
  <c r="N9" i="29"/>
  <c r="N11" i="29"/>
  <c r="N12" i="29"/>
  <c r="N13" i="29"/>
  <c r="N14" i="29"/>
  <c r="K4" i="29"/>
  <c r="G22" i="4" s="1"/>
  <c r="I5" i="29"/>
  <c r="Q5" i="29"/>
  <c r="Q6" i="29"/>
  <c r="Q7" i="29"/>
  <c r="G5" i="29"/>
  <c r="M4" i="29"/>
  <c r="I22" i="4" s="1"/>
  <c r="N15" i="29"/>
  <c r="J4" i="29"/>
  <c r="F22" i="4" s="1"/>
  <c r="L4" i="29"/>
  <c r="H22" i="4" s="1"/>
  <c r="G15" i="29"/>
  <c r="I15" i="29"/>
  <c r="H5" i="29"/>
  <c r="N5" i="29"/>
  <c r="G6" i="29"/>
  <c r="I6" i="29"/>
  <c r="H7" i="29"/>
  <c r="G8" i="29"/>
  <c r="G9" i="29"/>
  <c r="G10" i="29"/>
  <c r="G11" i="29"/>
  <c r="G12" i="29"/>
  <c r="G13" i="29"/>
  <c r="G14" i="29"/>
  <c r="G16" i="29"/>
  <c r="G17" i="29"/>
  <c r="G18" i="29"/>
  <c r="G19" i="29"/>
  <c r="G20" i="29"/>
  <c r="G21" i="29"/>
  <c r="G22" i="29"/>
  <c r="G23" i="29"/>
  <c r="G24" i="29"/>
  <c r="G25" i="29"/>
  <c r="J5" i="28"/>
  <c r="J6" i="28"/>
  <c r="M6" i="28" s="1"/>
  <c r="J11" i="28"/>
  <c r="G11" i="28" s="1"/>
  <c r="J8" i="28"/>
  <c r="M8" i="28" s="1"/>
  <c r="J7" i="28"/>
  <c r="M7" i="28" s="1"/>
  <c r="J10" i="28"/>
  <c r="M10" i="28" s="1"/>
  <c r="J12" i="28"/>
  <c r="M12" i="28" s="1"/>
  <c r="J13" i="28"/>
  <c r="J14" i="28"/>
  <c r="G14" i="28" s="1"/>
  <c r="J15" i="28"/>
  <c r="J16" i="28"/>
  <c r="M16" i="28" s="1"/>
  <c r="J17" i="28"/>
  <c r="J18" i="28"/>
  <c r="J19" i="28"/>
  <c r="M19" i="28" s="1"/>
  <c r="J20" i="28"/>
  <c r="M20" i="28" s="1"/>
  <c r="J21" i="28"/>
  <c r="M21" i="28" s="1"/>
  <c r="J22" i="28"/>
  <c r="M22" i="28" s="1"/>
  <c r="J23" i="28"/>
  <c r="M23" i="28" s="1"/>
  <c r="J24" i="28"/>
  <c r="J25" i="28"/>
  <c r="M25" i="28" s="1"/>
  <c r="J9" i="28"/>
  <c r="G9" i="28" s="1"/>
  <c r="K9" i="28"/>
  <c r="N9" i="28" s="1"/>
  <c r="K5" i="28"/>
  <c r="N5" i="28" s="1"/>
  <c r="L5" i="28"/>
  <c r="O5" i="28" s="1"/>
  <c r="K6" i="28"/>
  <c r="H6" i="28" s="1"/>
  <c r="L6" i="28"/>
  <c r="O6" i="28" s="1"/>
  <c r="K11" i="28"/>
  <c r="H11" i="28" s="1"/>
  <c r="L11" i="28"/>
  <c r="O11" i="28" s="1"/>
  <c r="K8" i="28"/>
  <c r="H8" i="28" s="1"/>
  <c r="L8" i="28"/>
  <c r="O8" i="28" s="1"/>
  <c r="K7" i="28"/>
  <c r="L7" i="28"/>
  <c r="I7" i="28" s="1"/>
  <c r="K10" i="28"/>
  <c r="N10" i="28" s="1"/>
  <c r="L10" i="28"/>
  <c r="O10" i="28" s="1"/>
  <c r="K12" i="28"/>
  <c r="L12" i="28"/>
  <c r="I12" i="28" s="1"/>
  <c r="K13" i="28"/>
  <c r="L13" i="28"/>
  <c r="I13" i="28" s="1"/>
  <c r="K14" i="28"/>
  <c r="L14" i="28"/>
  <c r="O14" i="28" s="1"/>
  <c r="K15" i="28"/>
  <c r="L15" i="28"/>
  <c r="O15" i="28" s="1"/>
  <c r="K16" i="28"/>
  <c r="L16" i="28"/>
  <c r="I16" i="28" s="1"/>
  <c r="K17" i="28"/>
  <c r="L17" i="28"/>
  <c r="O17" i="28" s="1"/>
  <c r="K18" i="28"/>
  <c r="L18" i="28"/>
  <c r="O18" i="28" s="1"/>
  <c r="K19" i="28"/>
  <c r="L19" i="28"/>
  <c r="O19" i="28" s="1"/>
  <c r="K20" i="28"/>
  <c r="L20" i="28"/>
  <c r="I20" i="28" s="1"/>
  <c r="K21" i="28"/>
  <c r="L21" i="28"/>
  <c r="I21" i="28" s="1"/>
  <c r="K22" i="28"/>
  <c r="L22" i="28"/>
  <c r="I22" i="28" s="1"/>
  <c r="K23" i="28"/>
  <c r="L23" i="28"/>
  <c r="I23" i="28" s="1"/>
  <c r="K24" i="28"/>
  <c r="L24" i="28"/>
  <c r="K25" i="28"/>
  <c r="L25" i="28"/>
  <c r="I25" i="28" s="1"/>
  <c r="L9" i="28"/>
  <c r="O9" i="28" s="1"/>
  <c r="J7" i="16"/>
  <c r="O25" i="28"/>
  <c r="N25" i="28"/>
  <c r="H25" i="28"/>
  <c r="O24" i="28"/>
  <c r="N24" i="28"/>
  <c r="I24" i="28"/>
  <c r="M24" i="28"/>
  <c r="H24" i="28"/>
  <c r="O23" i="28"/>
  <c r="N23" i="28"/>
  <c r="H23" i="28"/>
  <c r="O22" i="28"/>
  <c r="N22" i="28"/>
  <c r="H22" i="28"/>
  <c r="O21" i="28"/>
  <c r="N21" i="28"/>
  <c r="H21" i="28"/>
  <c r="N20" i="28"/>
  <c r="H20" i="28"/>
  <c r="N19" i="28"/>
  <c r="H19" i="28"/>
  <c r="N18" i="28"/>
  <c r="M18" i="28"/>
  <c r="H18" i="28"/>
  <c r="N17" i="28"/>
  <c r="M17" i="28"/>
  <c r="H17" i="28"/>
  <c r="N16" i="28"/>
  <c r="N15" i="28"/>
  <c r="M15" i="28"/>
  <c r="H15" i="28"/>
  <c r="N14" i="28"/>
  <c r="M14" i="28"/>
  <c r="M13" i="28"/>
  <c r="N12" i="28"/>
  <c r="N6" i="28"/>
  <c r="I5" i="28"/>
  <c r="M22" i="4" l="1"/>
  <c r="H10" i="28"/>
  <c r="H5" i="28"/>
  <c r="N8" i="28"/>
  <c r="O4" i="29"/>
  <c r="K22" i="4" s="1"/>
  <c r="M11" i="28"/>
  <c r="N4" i="29"/>
  <c r="J22" i="4" s="1"/>
  <c r="Q4" i="29"/>
  <c r="O16" i="28"/>
  <c r="I18" i="28"/>
  <c r="I19" i="28"/>
  <c r="O20" i="28"/>
  <c r="N13" i="28"/>
  <c r="H4" i="29"/>
  <c r="D22" i="4" s="1"/>
  <c r="G4" i="29"/>
  <c r="C22" i="4" s="1"/>
  <c r="I4" i="29"/>
  <c r="E22" i="4" s="1"/>
  <c r="H13" i="28"/>
  <c r="N11" i="28"/>
  <c r="O13" i="28"/>
  <c r="O12" i="28"/>
  <c r="I15" i="28"/>
  <c r="I17" i="28"/>
  <c r="G6" i="28"/>
  <c r="I14" i="28"/>
  <c r="G16" i="28"/>
  <c r="O7" i="28"/>
  <c r="H9" i="28"/>
  <c r="I6" i="28"/>
  <c r="Q5" i="28"/>
  <c r="I11" i="28"/>
  <c r="M5" i="28"/>
  <c r="G5" i="28"/>
  <c r="G7" i="28"/>
  <c r="J4" i="28"/>
  <c r="F20" i="4" s="1"/>
  <c r="G12" i="28"/>
  <c r="M9" i="28"/>
  <c r="I9" i="28"/>
  <c r="L4" i="28"/>
  <c r="H20" i="4" s="1"/>
  <c r="K4" i="28"/>
  <c r="G20" i="4" s="1"/>
  <c r="G8" i="28"/>
  <c r="I8" i="28"/>
  <c r="H7" i="28"/>
  <c r="N7" i="28"/>
  <c r="G10" i="28"/>
  <c r="I10" i="28"/>
  <c r="H12" i="28"/>
  <c r="G13" i="28"/>
  <c r="H14" i="28"/>
  <c r="G15" i="28"/>
  <c r="H16" i="28"/>
  <c r="G17" i="28"/>
  <c r="G18" i="28"/>
  <c r="G19" i="28"/>
  <c r="G20" i="28"/>
  <c r="G21" i="28"/>
  <c r="G22" i="28"/>
  <c r="G23" i="28"/>
  <c r="G24" i="28"/>
  <c r="G25" i="28"/>
  <c r="H25" i="26"/>
  <c r="O14" i="26"/>
  <c r="G11" i="26"/>
  <c r="G17" i="26"/>
  <c r="G36" i="26"/>
  <c r="G38" i="26"/>
  <c r="G40" i="26"/>
  <c r="G42" i="26"/>
  <c r="G44" i="26"/>
  <c r="G46" i="26"/>
  <c r="G48" i="26"/>
  <c r="G50" i="26"/>
  <c r="G52" i="26"/>
  <c r="I53" i="26"/>
  <c r="P53" i="26"/>
  <c r="O53" i="26"/>
  <c r="N53" i="26"/>
  <c r="Q53" i="26"/>
  <c r="M53" i="26"/>
  <c r="H53" i="26"/>
  <c r="P52" i="26"/>
  <c r="O52" i="26"/>
  <c r="N52" i="26"/>
  <c r="M52" i="26"/>
  <c r="H52" i="26"/>
  <c r="I52" i="26"/>
  <c r="P51" i="26"/>
  <c r="O51" i="26"/>
  <c r="N51" i="26"/>
  <c r="I51" i="26"/>
  <c r="Q51" i="26"/>
  <c r="M51" i="26"/>
  <c r="H51" i="26"/>
  <c r="P50" i="26"/>
  <c r="O50" i="26"/>
  <c r="N50" i="26"/>
  <c r="H50" i="26"/>
  <c r="I50" i="26"/>
  <c r="P49" i="26"/>
  <c r="O49" i="26"/>
  <c r="N49" i="26"/>
  <c r="I49" i="26"/>
  <c r="Q49" i="26"/>
  <c r="M49" i="26"/>
  <c r="H49" i="26"/>
  <c r="P48" i="26"/>
  <c r="O48" i="26"/>
  <c r="N48" i="26"/>
  <c r="H48" i="26"/>
  <c r="I48" i="26"/>
  <c r="P47" i="26"/>
  <c r="O47" i="26"/>
  <c r="N47" i="26"/>
  <c r="I47" i="26"/>
  <c r="Q47" i="26"/>
  <c r="M47" i="26"/>
  <c r="H47" i="26"/>
  <c r="P46" i="26"/>
  <c r="O46" i="26"/>
  <c r="N46" i="26"/>
  <c r="H46" i="26"/>
  <c r="I46" i="26"/>
  <c r="P45" i="26"/>
  <c r="O45" i="26"/>
  <c r="N45" i="26"/>
  <c r="I45" i="26"/>
  <c r="Q45" i="26"/>
  <c r="M45" i="26"/>
  <c r="H45" i="26"/>
  <c r="P44" i="26"/>
  <c r="O44" i="26"/>
  <c r="N44" i="26"/>
  <c r="M44" i="26"/>
  <c r="H44" i="26"/>
  <c r="I44" i="26"/>
  <c r="P43" i="26"/>
  <c r="O43" i="26"/>
  <c r="N43" i="26"/>
  <c r="I43" i="26"/>
  <c r="Q43" i="26"/>
  <c r="M43" i="26"/>
  <c r="H43" i="26"/>
  <c r="P42" i="26"/>
  <c r="O42" i="26"/>
  <c r="N42" i="26"/>
  <c r="M42" i="26"/>
  <c r="H42" i="26"/>
  <c r="I42" i="26"/>
  <c r="P41" i="26"/>
  <c r="O41" i="26"/>
  <c r="N41" i="26"/>
  <c r="I41" i="26"/>
  <c r="Q41" i="26"/>
  <c r="M41" i="26"/>
  <c r="H41" i="26"/>
  <c r="P40" i="26"/>
  <c r="O40" i="26"/>
  <c r="N40" i="26"/>
  <c r="M40" i="26"/>
  <c r="H40" i="26"/>
  <c r="I40" i="26"/>
  <c r="P39" i="26"/>
  <c r="O39" i="26"/>
  <c r="N39" i="26"/>
  <c r="I39" i="26"/>
  <c r="Q39" i="26"/>
  <c r="M39" i="26"/>
  <c r="H39" i="26"/>
  <c r="P38" i="26"/>
  <c r="O38" i="26"/>
  <c r="N38" i="26"/>
  <c r="M38" i="26"/>
  <c r="H38" i="26"/>
  <c r="I38" i="26"/>
  <c r="P37" i="26"/>
  <c r="O37" i="26"/>
  <c r="N37" i="26"/>
  <c r="I37" i="26"/>
  <c r="Q37" i="26"/>
  <c r="M37" i="26"/>
  <c r="H37" i="26"/>
  <c r="P36" i="26"/>
  <c r="O36" i="26"/>
  <c r="N36" i="26"/>
  <c r="M36" i="26"/>
  <c r="H36" i="26"/>
  <c r="I36" i="26"/>
  <c r="P35" i="26"/>
  <c r="O35" i="26"/>
  <c r="N35" i="26"/>
  <c r="I35" i="26"/>
  <c r="Q35" i="26"/>
  <c r="M35" i="26"/>
  <c r="H35" i="26"/>
  <c r="P17" i="26"/>
  <c r="O17" i="26"/>
  <c r="N17" i="26"/>
  <c r="M17" i="26"/>
  <c r="H17" i="26"/>
  <c r="I17" i="26"/>
  <c r="P12" i="26"/>
  <c r="O12" i="26"/>
  <c r="N12" i="26"/>
  <c r="I12" i="26"/>
  <c r="Q12" i="26"/>
  <c r="M12" i="26"/>
  <c r="H12" i="26"/>
  <c r="P11" i="26"/>
  <c r="O11" i="26"/>
  <c r="N11" i="26"/>
  <c r="M11" i="26"/>
  <c r="H11" i="26"/>
  <c r="I11" i="26"/>
  <c r="P10" i="26"/>
  <c r="O10" i="26"/>
  <c r="N10" i="26"/>
  <c r="I10" i="26"/>
  <c r="Q10" i="26"/>
  <c r="M10" i="26"/>
  <c r="H10" i="26"/>
  <c r="P9" i="26"/>
  <c r="O9" i="26"/>
  <c r="N9" i="26"/>
  <c r="M9" i="26"/>
  <c r="H9" i="26"/>
  <c r="I9" i="26"/>
  <c r="G9" i="26"/>
  <c r="P13" i="26"/>
  <c r="O13" i="26"/>
  <c r="N13" i="26"/>
  <c r="I13" i="26"/>
  <c r="Q13" i="26"/>
  <c r="M13" i="26"/>
  <c r="H13" i="26"/>
  <c r="P16" i="26"/>
  <c r="O16" i="26"/>
  <c r="N16" i="26"/>
  <c r="M16" i="26"/>
  <c r="H16" i="26"/>
  <c r="I16" i="26"/>
  <c r="G16" i="26"/>
  <c r="P24" i="26"/>
  <c r="O24" i="26"/>
  <c r="N24" i="26"/>
  <c r="I24" i="26"/>
  <c r="Q24" i="26"/>
  <c r="H24" i="26"/>
  <c r="P23" i="26"/>
  <c r="O23" i="26"/>
  <c r="N23" i="26"/>
  <c r="M23" i="26"/>
  <c r="H23" i="26"/>
  <c r="I23" i="26"/>
  <c r="G23" i="26"/>
  <c r="P22" i="26"/>
  <c r="O22" i="26"/>
  <c r="N22" i="26"/>
  <c r="I22" i="26"/>
  <c r="Q22" i="26"/>
  <c r="H22" i="26"/>
  <c r="P21" i="26"/>
  <c r="O21" i="26"/>
  <c r="N21" i="26"/>
  <c r="M21" i="26"/>
  <c r="H21" i="26"/>
  <c r="I21" i="26"/>
  <c r="G21" i="26"/>
  <c r="P20" i="26"/>
  <c r="O20" i="26"/>
  <c r="N20" i="26"/>
  <c r="I20" i="26"/>
  <c r="Q20" i="26"/>
  <c r="H20" i="26"/>
  <c r="P19" i="26"/>
  <c r="O19" i="26"/>
  <c r="N19" i="26"/>
  <c r="M19" i="26"/>
  <c r="H19" i="26"/>
  <c r="I19" i="26"/>
  <c r="G19" i="26"/>
  <c r="P18" i="26"/>
  <c r="O18" i="26"/>
  <c r="N18" i="26"/>
  <c r="I18" i="26"/>
  <c r="Q18" i="26"/>
  <c r="H18" i="26"/>
  <c r="P34" i="26"/>
  <c r="O34" i="26"/>
  <c r="N34" i="26"/>
  <c r="M34" i="26"/>
  <c r="H34" i="26"/>
  <c r="I34" i="26"/>
  <c r="G34" i="26"/>
  <c r="P33" i="26"/>
  <c r="O33" i="26"/>
  <c r="N33" i="26"/>
  <c r="I33" i="26"/>
  <c r="Q33" i="26"/>
  <c r="M33" i="26"/>
  <c r="H33" i="26"/>
  <c r="P32" i="26"/>
  <c r="O32" i="26"/>
  <c r="N32" i="26"/>
  <c r="M32" i="26"/>
  <c r="Q32" i="26"/>
  <c r="I32" i="26"/>
  <c r="G32" i="26"/>
  <c r="P31" i="26"/>
  <c r="O31" i="26"/>
  <c r="N31" i="26"/>
  <c r="I31" i="26"/>
  <c r="Q31" i="26"/>
  <c r="M31" i="26"/>
  <c r="H31" i="26"/>
  <c r="P30" i="26"/>
  <c r="O30" i="26"/>
  <c r="N30" i="26"/>
  <c r="M30" i="26"/>
  <c r="Q30" i="26"/>
  <c r="I30" i="26"/>
  <c r="G30" i="26"/>
  <c r="P27" i="26"/>
  <c r="O27" i="26"/>
  <c r="N27" i="26"/>
  <c r="I27" i="26"/>
  <c r="Q27" i="26"/>
  <c r="M27" i="26"/>
  <c r="H27" i="26"/>
  <c r="P26" i="26"/>
  <c r="O26" i="26"/>
  <c r="N26" i="26"/>
  <c r="M26" i="26"/>
  <c r="Q26" i="26"/>
  <c r="I26" i="26"/>
  <c r="G26" i="26"/>
  <c r="P29" i="26"/>
  <c r="O29" i="26"/>
  <c r="N29" i="26"/>
  <c r="I29" i="26"/>
  <c r="Q29" i="26"/>
  <c r="M29" i="26"/>
  <c r="H29" i="26"/>
  <c r="P28" i="26"/>
  <c r="O28" i="26"/>
  <c r="N28" i="26"/>
  <c r="M28" i="26"/>
  <c r="Q28" i="26"/>
  <c r="I28" i="26"/>
  <c r="G28" i="26"/>
  <c r="P7" i="26"/>
  <c r="O7" i="26"/>
  <c r="N7" i="26"/>
  <c r="I7" i="26"/>
  <c r="Q7" i="26"/>
  <c r="M7" i="26"/>
  <c r="H7" i="26"/>
  <c r="P6" i="26"/>
  <c r="O6" i="26"/>
  <c r="N6" i="26"/>
  <c r="M6" i="26"/>
  <c r="Q6" i="26"/>
  <c r="I6" i="26"/>
  <c r="G6" i="26"/>
  <c r="P5" i="26"/>
  <c r="O5" i="26"/>
  <c r="N5" i="26"/>
  <c r="I5" i="26"/>
  <c r="Q5" i="26"/>
  <c r="M5" i="26"/>
  <c r="H5" i="26"/>
  <c r="P15" i="26"/>
  <c r="O15" i="26"/>
  <c r="N15" i="26"/>
  <c r="M15" i="26"/>
  <c r="Q15" i="26"/>
  <c r="I15" i="26"/>
  <c r="G15" i="26"/>
  <c r="P14" i="26"/>
  <c r="N14" i="26"/>
  <c r="Q14" i="26"/>
  <c r="M14" i="26"/>
  <c r="H14" i="26"/>
  <c r="P25" i="26"/>
  <c r="O25" i="26"/>
  <c r="N25" i="26"/>
  <c r="M25" i="26"/>
  <c r="I25" i="26"/>
  <c r="G25" i="26"/>
  <c r="P8" i="26"/>
  <c r="O8" i="26"/>
  <c r="M8" i="26"/>
  <c r="H8" i="26"/>
  <c r="K6" i="22"/>
  <c r="L6" i="22"/>
  <c r="K7" i="22"/>
  <c r="L7" i="22"/>
  <c r="K8" i="22"/>
  <c r="L8" i="22"/>
  <c r="K9" i="22"/>
  <c r="L9" i="22"/>
  <c r="K10" i="22"/>
  <c r="L10" i="22"/>
  <c r="K11" i="22"/>
  <c r="L11" i="22"/>
  <c r="K12" i="22"/>
  <c r="L12" i="22"/>
  <c r="K13" i="22"/>
  <c r="L13" i="22"/>
  <c r="K14" i="22"/>
  <c r="L14" i="22"/>
  <c r="K15" i="22"/>
  <c r="L15" i="22"/>
  <c r="K16" i="22"/>
  <c r="L16" i="22"/>
  <c r="K17" i="22"/>
  <c r="L17" i="22"/>
  <c r="K18" i="22"/>
  <c r="L18" i="22"/>
  <c r="K19" i="22"/>
  <c r="L19" i="22"/>
  <c r="K20" i="22"/>
  <c r="L20" i="22"/>
  <c r="K21" i="22"/>
  <c r="L21" i="22"/>
  <c r="K22" i="22"/>
  <c r="L22" i="22"/>
  <c r="K23" i="22"/>
  <c r="L23" i="22"/>
  <c r="K24" i="22"/>
  <c r="L24" i="22"/>
  <c r="K25" i="22"/>
  <c r="L25" i="22"/>
  <c r="K26" i="22"/>
  <c r="L26" i="22"/>
  <c r="K27" i="22"/>
  <c r="L27" i="22"/>
  <c r="K28" i="22"/>
  <c r="L28" i="22"/>
  <c r="K29" i="22"/>
  <c r="L29" i="22"/>
  <c r="K30" i="22"/>
  <c r="L30" i="22"/>
  <c r="K31" i="22"/>
  <c r="L31" i="22"/>
  <c r="K32" i="22"/>
  <c r="L32" i="22"/>
  <c r="K33" i="22"/>
  <c r="L33" i="22"/>
  <c r="K34" i="22"/>
  <c r="L34" i="22"/>
  <c r="K35" i="22"/>
  <c r="L35" i="22"/>
  <c r="K36" i="22"/>
  <c r="L36" i="22"/>
  <c r="K37" i="22"/>
  <c r="L37" i="22"/>
  <c r="K38" i="22"/>
  <c r="L38" i="22"/>
  <c r="K39" i="22"/>
  <c r="L39" i="22"/>
  <c r="K40" i="22"/>
  <c r="L40" i="22"/>
  <c r="K41" i="22"/>
  <c r="L41" i="22"/>
  <c r="K42" i="22"/>
  <c r="L42" i="22"/>
  <c r="K43" i="22"/>
  <c r="L43" i="22"/>
  <c r="K44" i="22"/>
  <c r="L44" i="22"/>
  <c r="K45" i="22"/>
  <c r="L45" i="22"/>
  <c r="K46" i="22"/>
  <c r="L46" i="22"/>
  <c r="K47" i="22"/>
  <c r="L47" i="22"/>
  <c r="K48" i="22"/>
  <c r="L48" i="22"/>
  <c r="K49" i="22"/>
  <c r="L49" i="22"/>
  <c r="K50" i="22"/>
  <c r="L50" i="22"/>
  <c r="K51" i="22"/>
  <c r="L51" i="22"/>
  <c r="K52" i="22"/>
  <c r="L52" i="22"/>
  <c r="K53" i="22"/>
  <c r="L53" i="22"/>
  <c r="L5" i="22"/>
  <c r="K5" i="22"/>
  <c r="J6" i="22"/>
  <c r="J7" i="22"/>
  <c r="J8" i="22"/>
  <c r="J9" i="22"/>
  <c r="J10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" i="22"/>
  <c r="M20" i="4" l="1"/>
  <c r="N4" i="28"/>
  <c r="J20" i="4" s="1"/>
  <c r="M48" i="26"/>
  <c r="M4" i="28"/>
  <c r="I20" i="4" s="1"/>
  <c r="I14" i="26"/>
  <c r="M46" i="26"/>
  <c r="M50" i="26"/>
  <c r="O4" i="28"/>
  <c r="K20" i="4" s="1"/>
  <c r="Q4" i="28"/>
  <c r="O4" i="26"/>
  <c r="K21" i="4" s="1"/>
  <c r="P4" i="26"/>
  <c r="I4" i="28"/>
  <c r="E20" i="4" s="1"/>
  <c r="H4" i="28"/>
  <c r="D20" i="4" s="1"/>
  <c r="G4" i="28"/>
  <c r="C20" i="4" s="1"/>
  <c r="Q8" i="26"/>
  <c r="K4" i="26"/>
  <c r="G21" i="4" s="1"/>
  <c r="N8" i="26"/>
  <c r="N4" i="26" s="1"/>
  <c r="J21" i="4" s="1"/>
  <c r="Q25" i="26"/>
  <c r="J4" i="26"/>
  <c r="F21" i="4" s="1"/>
  <c r="L4" i="26"/>
  <c r="H21" i="4" s="1"/>
  <c r="M21" i="4" s="1"/>
  <c r="G8" i="26"/>
  <c r="I8" i="26"/>
  <c r="G14" i="26"/>
  <c r="H15" i="26"/>
  <c r="G5" i="26"/>
  <c r="H6" i="26"/>
  <c r="G7" i="26"/>
  <c r="H28" i="26"/>
  <c r="G29" i="26"/>
  <c r="H26" i="26"/>
  <c r="G27" i="26"/>
  <c r="H30" i="26"/>
  <c r="G31" i="26"/>
  <c r="H32" i="26"/>
  <c r="G33" i="26"/>
  <c r="Q34" i="26"/>
  <c r="M18" i="26"/>
  <c r="G18" i="26"/>
  <c r="Q21" i="26"/>
  <c r="M22" i="26"/>
  <c r="G22" i="26"/>
  <c r="Q16" i="26"/>
  <c r="Q19" i="26"/>
  <c r="M20" i="26"/>
  <c r="G20" i="26"/>
  <c r="Q23" i="26"/>
  <c r="M24" i="26"/>
  <c r="G24" i="26"/>
  <c r="Q9" i="26"/>
  <c r="Q11" i="26"/>
  <c r="Q17" i="26"/>
  <c r="Q36" i="26"/>
  <c r="Q38" i="26"/>
  <c r="Q40" i="26"/>
  <c r="Q42" i="26"/>
  <c r="Q44" i="26"/>
  <c r="Q46" i="26"/>
  <c r="Q48" i="26"/>
  <c r="Q50" i="26"/>
  <c r="Q52" i="26"/>
  <c r="G13" i="26"/>
  <c r="G10" i="26"/>
  <c r="G12" i="26"/>
  <c r="G35" i="26"/>
  <c r="G37" i="26"/>
  <c r="G39" i="26"/>
  <c r="G41" i="26"/>
  <c r="G43" i="26"/>
  <c r="G45" i="26"/>
  <c r="G47" i="26"/>
  <c r="G49" i="26"/>
  <c r="G51" i="26"/>
  <c r="G53" i="26"/>
  <c r="I4" i="26" l="1"/>
  <c r="E21" i="4" s="1"/>
  <c r="M4" i="26"/>
  <c r="I21" i="4" s="1"/>
  <c r="H4" i="26"/>
  <c r="D21" i="4" s="1"/>
  <c r="Q4" i="26"/>
  <c r="G4" i="26"/>
  <c r="C21" i="4" s="1"/>
  <c r="C5" i="4" l="1"/>
  <c r="D5" i="4" l="1"/>
  <c r="E5" i="4" s="1"/>
  <c r="J11" i="16" l="1"/>
  <c r="G11" i="16" s="1"/>
  <c r="K11" i="16"/>
  <c r="L11" i="16"/>
  <c r="J22" i="16"/>
  <c r="G22" i="16" s="1"/>
  <c r="K22" i="16"/>
  <c r="L22" i="16"/>
  <c r="J8" i="16"/>
  <c r="G8" i="16" s="1"/>
  <c r="K8" i="16"/>
  <c r="L8" i="16"/>
  <c r="I8" i="16" s="1"/>
  <c r="J19" i="16"/>
  <c r="G19" i="16" s="1"/>
  <c r="K19" i="16"/>
  <c r="L19" i="16"/>
  <c r="J9" i="16"/>
  <c r="G9" i="16" s="1"/>
  <c r="K9" i="16"/>
  <c r="L9" i="16"/>
  <c r="N9" i="16"/>
  <c r="G7" i="16"/>
  <c r="K7" i="16"/>
  <c r="L7" i="16"/>
  <c r="J15" i="16"/>
  <c r="G15" i="16" s="1"/>
  <c r="K15" i="16"/>
  <c r="L15" i="16"/>
  <c r="I15" i="16" s="1"/>
  <c r="J12" i="16"/>
  <c r="G12" i="16" s="1"/>
  <c r="K12" i="16"/>
  <c r="L12" i="16"/>
  <c r="I12" i="16" s="1"/>
  <c r="J13" i="16"/>
  <c r="G13" i="16" s="1"/>
  <c r="K13" i="16"/>
  <c r="N13" i="16" s="1"/>
  <c r="L13" i="16"/>
  <c r="I13" i="16" s="1"/>
  <c r="J23" i="16"/>
  <c r="G23" i="16" s="1"/>
  <c r="K23" i="16"/>
  <c r="H23" i="16" s="1"/>
  <c r="L23" i="16"/>
  <c r="I23" i="16" s="1"/>
  <c r="N23" i="16"/>
  <c r="J24" i="16"/>
  <c r="G24" i="16" s="1"/>
  <c r="K24" i="16"/>
  <c r="H24" i="16" s="1"/>
  <c r="L24" i="16"/>
  <c r="I24" i="16" s="1"/>
  <c r="J25" i="16"/>
  <c r="G25" i="16" s="1"/>
  <c r="K25" i="16"/>
  <c r="H25" i="16" s="1"/>
  <c r="L25" i="16"/>
  <c r="I25" i="16" s="1"/>
  <c r="N25" i="16"/>
  <c r="J20" i="16"/>
  <c r="G20" i="16" s="1"/>
  <c r="K20" i="16"/>
  <c r="L20" i="16"/>
  <c r="I20" i="16" s="1"/>
  <c r="J14" i="16"/>
  <c r="G14" i="16" s="1"/>
  <c r="K14" i="16"/>
  <c r="L14" i="16"/>
  <c r="J10" i="16"/>
  <c r="G10" i="16" s="1"/>
  <c r="K10" i="16"/>
  <c r="L10" i="16"/>
  <c r="J21" i="16"/>
  <c r="G21" i="16" s="1"/>
  <c r="K21" i="16"/>
  <c r="L21" i="16"/>
  <c r="J17" i="16"/>
  <c r="G17" i="16" s="1"/>
  <c r="K17" i="16"/>
  <c r="L17" i="16"/>
  <c r="I17" i="16" s="1"/>
  <c r="J18" i="16"/>
  <c r="G18" i="16" s="1"/>
  <c r="K18" i="16"/>
  <c r="L18" i="16"/>
  <c r="I18" i="16" s="1"/>
  <c r="J16" i="16"/>
  <c r="G16" i="16" s="1"/>
  <c r="K16" i="16"/>
  <c r="L16" i="16"/>
  <c r="J5" i="16"/>
  <c r="G5" i="16" s="1"/>
  <c r="K5" i="16"/>
  <c r="L5" i="16"/>
  <c r="O24" i="16" l="1"/>
  <c r="I5" i="16"/>
  <c r="Q5" i="16"/>
  <c r="I16" i="16"/>
  <c r="I7" i="16"/>
  <c r="I10" i="16"/>
  <c r="N8" i="16"/>
  <c r="I9" i="16"/>
  <c r="I22" i="16"/>
  <c r="I11" i="16"/>
  <c r="I19" i="16"/>
  <c r="I14" i="16"/>
  <c r="H11" i="16"/>
  <c r="I21" i="16"/>
  <c r="N7" i="16"/>
  <c r="N21" i="16"/>
  <c r="N14" i="16"/>
  <c r="N15" i="16"/>
  <c r="O7" i="16"/>
  <c r="H12" i="16"/>
  <c r="H13" i="16"/>
  <c r="O10" i="16"/>
  <c r="H17" i="16"/>
  <c r="H10" i="16"/>
  <c r="H19" i="16"/>
  <c r="H16" i="16"/>
  <c r="N18" i="16"/>
  <c r="H20" i="16"/>
  <c r="H7" i="16"/>
  <c r="H22" i="16"/>
  <c r="O19" i="16"/>
  <c r="M10" i="16"/>
  <c r="O16" i="16"/>
  <c r="O11" i="16"/>
  <c r="O12" i="16"/>
  <c r="M16" i="16"/>
  <c r="O17" i="16"/>
  <c r="M17" i="16"/>
  <c r="O20" i="16"/>
  <c r="M11" i="16"/>
  <c r="M20" i="16"/>
  <c r="O22" i="16"/>
  <c r="M7" i="16"/>
  <c r="M22" i="16"/>
  <c r="N5" i="16"/>
  <c r="H5" i="16"/>
  <c r="H18" i="16"/>
  <c r="H21" i="16"/>
  <c r="H14" i="16"/>
  <c r="M24" i="16"/>
  <c r="M12" i="16"/>
  <c r="M19" i="16"/>
  <c r="H15" i="16"/>
  <c r="H8" i="16"/>
  <c r="N12" i="16"/>
  <c r="H9" i="16"/>
  <c r="N19" i="16"/>
  <c r="N11" i="16"/>
  <c r="O5" i="16"/>
  <c r="M5" i="16"/>
  <c r="N16" i="16"/>
  <c r="O18" i="16"/>
  <c r="M18" i="16"/>
  <c r="N17" i="16"/>
  <c r="O21" i="16"/>
  <c r="M21" i="16"/>
  <c r="N10" i="16"/>
  <c r="O14" i="16"/>
  <c r="M14" i="16"/>
  <c r="N20" i="16"/>
  <c r="O25" i="16"/>
  <c r="M25" i="16"/>
  <c r="N24" i="16"/>
  <c r="O23" i="16"/>
  <c r="M23" i="16"/>
  <c r="O13" i="16"/>
  <c r="M13" i="16"/>
  <c r="O15" i="16"/>
  <c r="M15" i="16"/>
  <c r="O9" i="16"/>
  <c r="M9" i="16"/>
  <c r="O8" i="16"/>
  <c r="M8" i="16"/>
  <c r="N22" i="16"/>
  <c r="L6" i="16" l="1"/>
  <c r="K6" i="16"/>
  <c r="J4" i="16" l="1"/>
  <c r="F18" i="4" s="1"/>
  <c r="K4" i="16"/>
  <c r="G18" i="4" s="1"/>
  <c r="L4" i="16"/>
  <c r="H18" i="4" s="1"/>
  <c r="M18" i="4" l="1"/>
  <c r="G6" i="22"/>
  <c r="H6" i="22"/>
  <c r="I6" i="22"/>
  <c r="N6" i="22"/>
  <c r="P6" i="22"/>
  <c r="Q6" i="22"/>
  <c r="G7" i="22"/>
  <c r="H7" i="22"/>
  <c r="I7" i="22"/>
  <c r="N7" i="22"/>
  <c r="P7" i="22"/>
  <c r="Q7" i="22"/>
  <c r="G8" i="22"/>
  <c r="H8" i="22"/>
  <c r="I8" i="22"/>
  <c r="N8" i="22"/>
  <c r="O8" i="22"/>
  <c r="P8" i="22"/>
  <c r="G9" i="22"/>
  <c r="H9" i="22"/>
  <c r="I9" i="22"/>
  <c r="N9" i="22"/>
  <c r="P9" i="22"/>
  <c r="G10" i="22"/>
  <c r="H10" i="22"/>
  <c r="I10" i="22"/>
  <c r="N10" i="22"/>
  <c r="O10" i="22"/>
  <c r="P10" i="22"/>
  <c r="G11" i="22"/>
  <c r="H11" i="22"/>
  <c r="I11" i="22"/>
  <c r="N11" i="22"/>
  <c r="O11" i="22"/>
  <c r="P11" i="22"/>
  <c r="Q11" i="22"/>
  <c r="M12" i="22"/>
  <c r="H12" i="22"/>
  <c r="I12" i="22"/>
  <c r="N12" i="22"/>
  <c r="O12" i="22"/>
  <c r="P12" i="22"/>
  <c r="Q12" i="22"/>
  <c r="G13" i="22"/>
  <c r="H13" i="22"/>
  <c r="I13" i="22"/>
  <c r="N13" i="22"/>
  <c r="O13" i="22"/>
  <c r="P13" i="22"/>
  <c r="Q13" i="22"/>
  <c r="G14" i="22"/>
  <c r="H14" i="22"/>
  <c r="I14" i="22"/>
  <c r="N14" i="22"/>
  <c r="O14" i="22"/>
  <c r="P14" i="22"/>
  <c r="Q14" i="22"/>
  <c r="G15" i="22"/>
  <c r="H15" i="22"/>
  <c r="I15" i="22"/>
  <c r="N15" i="22"/>
  <c r="O15" i="22"/>
  <c r="P15" i="22"/>
  <c r="G16" i="22"/>
  <c r="H16" i="22"/>
  <c r="I16" i="22"/>
  <c r="N16" i="22"/>
  <c r="O16" i="22"/>
  <c r="P16" i="22"/>
  <c r="Q16" i="22"/>
  <c r="G17" i="22"/>
  <c r="H17" i="22"/>
  <c r="I17" i="22"/>
  <c r="N17" i="22"/>
  <c r="O17" i="22"/>
  <c r="P17" i="22"/>
  <c r="G18" i="22"/>
  <c r="H18" i="22"/>
  <c r="I18" i="22"/>
  <c r="N18" i="22"/>
  <c r="O18" i="22"/>
  <c r="P18" i="22"/>
  <c r="Q18" i="22"/>
  <c r="G19" i="22"/>
  <c r="H19" i="22"/>
  <c r="I19" i="22"/>
  <c r="N19" i="22"/>
  <c r="O19" i="22"/>
  <c r="P19" i="22"/>
  <c r="G20" i="22"/>
  <c r="H20" i="22"/>
  <c r="I20" i="22"/>
  <c r="N20" i="22"/>
  <c r="O20" i="22"/>
  <c r="P20" i="22"/>
  <c r="Q20" i="22"/>
  <c r="G21" i="22"/>
  <c r="H21" i="22"/>
  <c r="I21" i="22"/>
  <c r="N21" i="22"/>
  <c r="O21" i="22"/>
  <c r="P21" i="22"/>
  <c r="Q21" i="22"/>
  <c r="G22" i="22"/>
  <c r="H22" i="22"/>
  <c r="I22" i="22"/>
  <c r="N22" i="22"/>
  <c r="O22" i="22"/>
  <c r="P22" i="22"/>
  <c r="G23" i="22"/>
  <c r="H23" i="22"/>
  <c r="I23" i="22"/>
  <c r="N23" i="22"/>
  <c r="O23" i="22"/>
  <c r="P23" i="22"/>
  <c r="I24" i="22"/>
  <c r="G24" i="22"/>
  <c r="H24" i="22"/>
  <c r="N24" i="22"/>
  <c r="O24" i="22"/>
  <c r="P24" i="22"/>
  <c r="Q24" i="22"/>
  <c r="G25" i="22"/>
  <c r="H25" i="22"/>
  <c r="I25" i="22"/>
  <c r="N25" i="22"/>
  <c r="O25" i="22"/>
  <c r="P25" i="22"/>
  <c r="G26" i="22"/>
  <c r="H26" i="22"/>
  <c r="I26" i="22"/>
  <c r="N26" i="22"/>
  <c r="O26" i="22"/>
  <c r="P26" i="22"/>
  <c r="Q26" i="22"/>
  <c r="G27" i="22"/>
  <c r="H27" i="22"/>
  <c r="I27" i="22"/>
  <c r="N27" i="22"/>
  <c r="O27" i="22"/>
  <c r="P27" i="22"/>
  <c r="G28" i="22"/>
  <c r="H28" i="22"/>
  <c r="I28" i="22"/>
  <c r="N28" i="22"/>
  <c r="O28" i="22"/>
  <c r="P28" i="22"/>
  <c r="Q28" i="22"/>
  <c r="G29" i="22"/>
  <c r="H29" i="22"/>
  <c r="I29" i="22"/>
  <c r="N29" i="22"/>
  <c r="O29" i="22"/>
  <c r="P29" i="22"/>
  <c r="Q29" i="22"/>
  <c r="G30" i="22"/>
  <c r="H30" i="22"/>
  <c r="I30" i="22"/>
  <c r="N30" i="22"/>
  <c r="O30" i="22"/>
  <c r="P30" i="22"/>
  <c r="G31" i="22"/>
  <c r="H31" i="22"/>
  <c r="I31" i="22"/>
  <c r="N31" i="22"/>
  <c r="O31" i="22"/>
  <c r="P31" i="22"/>
  <c r="I32" i="22"/>
  <c r="G32" i="22"/>
  <c r="H32" i="22"/>
  <c r="N32" i="22"/>
  <c r="O32" i="22"/>
  <c r="P32" i="22"/>
  <c r="Q32" i="22"/>
  <c r="G33" i="22"/>
  <c r="H33" i="22"/>
  <c r="I33" i="22"/>
  <c r="N33" i="22"/>
  <c r="O33" i="22"/>
  <c r="P33" i="22"/>
  <c r="G34" i="22"/>
  <c r="H34" i="22"/>
  <c r="I34" i="22"/>
  <c r="N34" i="22"/>
  <c r="O34" i="22"/>
  <c r="P34" i="22"/>
  <c r="Q34" i="22"/>
  <c r="G35" i="22"/>
  <c r="H35" i="22"/>
  <c r="I35" i="22"/>
  <c r="N35" i="22"/>
  <c r="O35" i="22"/>
  <c r="P35" i="22"/>
  <c r="G36" i="22"/>
  <c r="H36" i="22"/>
  <c r="I36" i="22"/>
  <c r="N36" i="22"/>
  <c r="O36" i="22"/>
  <c r="P36" i="22"/>
  <c r="Q36" i="22"/>
  <c r="H37" i="22"/>
  <c r="I37" i="22"/>
  <c r="N37" i="22"/>
  <c r="O37" i="22"/>
  <c r="P37" i="22"/>
  <c r="G38" i="22"/>
  <c r="H38" i="22"/>
  <c r="I38" i="22"/>
  <c r="N38" i="22"/>
  <c r="O38" i="22"/>
  <c r="P38" i="22"/>
  <c r="Q38" i="22"/>
  <c r="H39" i="22"/>
  <c r="I39" i="22"/>
  <c r="N39" i="22"/>
  <c r="O39" i="22"/>
  <c r="P39" i="22"/>
  <c r="Q39" i="22"/>
  <c r="G40" i="22"/>
  <c r="H40" i="22"/>
  <c r="I40" i="22"/>
  <c r="N40" i="22"/>
  <c r="O40" i="22"/>
  <c r="P40" i="22"/>
  <c r="Q41" i="22"/>
  <c r="I41" i="22"/>
  <c r="N41" i="22"/>
  <c r="O41" i="22"/>
  <c r="P41" i="22"/>
  <c r="G42" i="22"/>
  <c r="H42" i="22"/>
  <c r="I42" i="22"/>
  <c r="N42" i="22"/>
  <c r="O42" i="22"/>
  <c r="P42" i="22"/>
  <c r="Q42" i="22"/>
  <c r="H43" i="22"/>
  <c r="I43" i="22"/>
  <c r="N43" i="22"/>
  <c r="O43" i="22"/>
  <c r="P43" i="22"/>
  <c r="Q43" i="22"/>
  <c r="G44" i="22"/>
  <c r="H44" i="22"/>
  <c r="I44" i="22"/>
  <c r="N44" i="22"/>
  <c r="O44" i="22"/>
  <c r="P44" i="22"/>
  <c r="Q45" i="22"/>
  <c r="I45" i="22"/>
  <c r="N45" i="22"/>
  <c r="O45" i="22"/>
  <c r="P45" i="22"/>
  <c r="I46" i="22"/>
  <c r="G46" i="22"/>
  <c r="H46" i="22"/>
  <c r="N46" i="22"/>
  <c r="O46" i="22"/>
  <c r="P46" i="22"/>
  <c r="Q46" i="22"/>
  <c r="G47" i="22"/>
  <c r="H47" i="22"/>
  <c r="I47" i="22"/>
  <c r="N47" i="22"/>
  <c r="O47" i="22"/>
  <c r="P47" i="22"/>
  <c r="G48" i="22"/>
  <c r="H48" i="22"/>
  <c r="I48" i="22"/>
  <c r="N48" i="22"/>
  <c r="O48" i="22"/>
  <c r="P48" i="22"/>
  <c r="Q48" i="22"/>
  <c r="G49" i="22"/>
  <c r="H49" i="22"/>
  <c r="I49" i="22"/>
  <c r="N49" i="22"/>
  <c r="O49" i="22"/>
  <c r="P49" i="22"/>
  <c r="G50" i="22"/>
  <c r="H50" i="22"/>
  <c r="I50" i="22"/>
  <c r="N50" i="22"/>
  <c r="O50" i="22"/>
  <c r="P50" i="22"/>
  <c r="Q50" i="22"/>
  <c r="G51" i="22"/>
  <c r="H51" i="22"/>
  <c r="I51" i="22"/>
  <c r="N51" i="22"/>
  <c r="O51" i="22"/>
  <c r="P51" i="22"/>
  <c r="G52" i="22"/>
  <c r="H52" i="22"/>
  <c r="I52" i="22"/>
  <c r="N52" i="22"/>
  <c r="O52" i="22"/>
  <c r="P52" i="22"/>
  <c r="Q52" i="22"/>
  <c r="G53" i="22"/>
  <c r="H53" i="22"/>
  <c r="I53" i="22"/>
  <c r="N53" i="22"/>
  <c r="O53" i="22"/>
  <c r="P53" i="22"/>
  <c r="G6" i="16"/>
  <c r="G4" i="16" s="1"/>
  <c r="H6" i="16"/>
  <c r="I6" i="16"/>
  <c r="N6" i="16"/>
  <c r="O6" i="16"/>
  <c r="O4" i="16" s="1"/>
  <c r="K18" i="4" s="1"/>
  <c r="P9" i="1"/>
  <c r="J12" i="1"/>
  <c r="K12" i="1"/>
  <c r="H12" i="1" s="1"/>
  <c r="L12" i="1"/>
  <c r="N12" i="1"/>
  <c r="J10" i="1"/>
  <c r="M10" i="1" s="1"/>
  <c r="K10" i="1"/>
  <c r="L10" i="1"/>
  <c r="I10" i="1" s="1"/>
  <c r="J11" i="1"/>
  <c r="K11" i="1"/>
  <c r="H11" i="1" s="1"/>
  <c r="L11" i="1"/>
  <c r="N11" i="1"/>
  <c r="J13" i="1"/>
  <c r="G13" i="1" s="1"/>
  <c r="K13" i="1"/>
  <c r="H13" i="1" s="1"/>
  <c r="L13" i="1"/>
  <c r="I13" i="1" s="1"/>
  <c r="N13" i="1"/>
  <c r="O13" i="1"/>
  <c r="J14" i="1"/>
  <c r="K14" i="1"/>
  <c r="H14" i="1" s="1"/>
  <c r="L14" i="1"/>
  <c r="I14" i="1" s="1"/>
  <c r="N14" i="1"/>
  <c r="O14" i="1"/>
  <c r="J16" i="1"/>
  <c r="G16" i="1" s="1"/>
  <c r="L16" i="1"/>
  <c r="I16" i="1" s="1"/>
  <c r="J5" i="1"/>
  <c r="K5" i="1"/>
  <c r="H5" i="1" s="1"/>
  <c r="L5" i="1"/>
  <c r="I5" i="1" s="1"/>
  <c r="N5" i="1"/>
  <c r="O5" i="1"/>
  <c r="J6" i="1"/>
  <c r="G6" i="1" s="1"/>
  <c r="K6" i="1"/>
  <c r="H6" i="1" s="1"/>
  <c r="L6" i="1"/>
  <c r="I6" i="1" s="1"/>
  <c r="N6" i="1"/>
  <c r="O6" i="1"/>
  <c r="J15" i="1"/>
  <c r="K15" i="1"/>
  <c r="H15" i="1" s="1"/>
  <c r="L15" i="1"/>
  <c r="I15" i="1" s="1"/>
  <c r="J8" i="1"/>
  <c r="G8" i="1" s="1"/>
  <c r="K8" i="1"/>
  <c r="H8" i="1" s="1"/>
  <c r="L8" i="1"/>
  <c r="I8" i="1" s="1"/>
  <c r="N8" i="1"/>
  <c r="O8" i="1"/>
  <c r="J17" i="1"/>
  <c r="K17" i="1"/>
  <c r="H17" i="1" s="1"/>
  <c r="L17" i="1"/>
  <c r="I17" i="1" s="1"/>
  <c r="N17" i="1"/>
  <c r="O17" i="1"/>
  <c r="J18" i="1"/>
  <c r="G18" i="1" s="1"/>
  <c r="K18" i="1"/>
  <c r="H18" i="1" s="1"/>
  <c r="L18" i="1"/>
  <c r="I18" i="1" s="1"/>
  <c r="N18" i="1"/>
  <c r="O18" i="1"/>
  <c r="J19" i="1"/>
  <c r="K19" i="1"/>
  <c r="H19" i="1" s="1"/>
  <c r="L19" i="1"/>
  <c r="I19" i="1" s="1"/>
  <c r="N19" i="1"/>
  <c r="O19" i="1"/>
  <c r="J7" i="1"/>
  <c r="G7" i="1" s="1"/>
  <c r="K7" i="1"/>
  <c r="H7" i="1" s="1"/>
  <c r="L7" i="1"/>
  <c r="I7" i="1" s="1"/>
  <c r="N7" i="1"/>
  <c r="J22" i="1"/>
  <c r="K22" i="1"/>
  <c r="H22" i="1" s="1"/>
  <c r="L22" i="1"/>
  <c r="I22" i="1" s="1"/>
  <c r="N22" i="1"/>
  <c r="O22" i="1"/>
  <c r="J23" i="1"/>
  <c r="G23" i="1" s="1"/>
  <c r="K23" i="1"/>
  <c r="H23" i="1" s="1"/>
  <c r="L23" i="1"/>
  <c r="I23" i="1" s="1"/>
  <c r="N23" i="1"/>
  <c r="O23" i="1"/>
  <c r="J24" i="1"/>
  <c r="K24" i="1"/>
  <c r="H24" i="1" s="1"/>
  <c r="L24" i="1"/>
  <c r="I24" i="1" s="1"/>
  <c r="N24" i="1"/>
  <c r="O24" i="1"/>
  <c r="J25" i="1"/>
  <c r="G25" i="1" s="1"/>
  <c r="K25" i="1"/>
  <c r="H25" i="1" s="1"/>
  <c r="L25" i="1"/>
  <c r="I25" i="1" s="1"/>
  <c r="N25" i="1"/>
  <c r="O25" i="1"/>
  <c r="J26" i="1"/>
  <c r="K26" i="1"/>
  <c r="H26" i="1" s="1"/>
  <c r="L26" i="1"/>
  <c r="I26" i="1" s="1"/>
  <c r="N26" i="1"/>
  <c r="O26" i="1"/>
  <c r="J27" i="1"/>
  <c r="G27" i="1" s="1"/>
  <c r="K27" i="1"/>
  <c r="H27" i="1" s="1"/>
  <c r="L27" i="1"/>
  <c r="I27" i="1" s="1"/>
  <c r="N27" i="1"/>
  <c r="O27" i="1"/>
  <c r="J21" i="1"/>
  <c r="K21" i="1"/>
  <c r="H21" i="1" s="1"/>
  <c r="L21" i="1"/>
  <c r="I21" i="1" s="1"/>
  <c r="N21" i="1"/>
  <c r="O21" i="1"/>
  <c r="J20" i="1"/>
  <c r="G20" i="1" s="1"/>
  <c r="K20" i="1"/>
  <c r="H20" i="1" s="1"/>
  <c r="L20" i="1"/>
  <c r="I20" i="1" s="1"/>
  <c r="N20" i="1"/>
  <c r="O20" i="1"/>
  <c r="J28" i="1"/>
  <c r="K28" i="1"/>
  <c r="H28" i="1" s="1"/>
  <c r="L28" i="1"/>
  <c r="I28" i="1" s="1"/>
  <c r="N28" i="1"/>
  <c r="O28" i="1"/>
  <c r="J29" i="1"/>
  <c r="G29" i="1" s="1"/>
  <c r="K29" i="1"/>
  <c r="H29" i="1" s="1"/>
  <c r="L29" i="1"/>
  <c r="I29" i="1" s="1"/>
  <c r="N29" i="1"/>
  <c r="O29" i="1"/>
  <c r="J30" i="1"/>
  <c r="K30" i="1"/>
  <c r="H30" i="1" s="1"/>
  <c r="L30" i="1"/>
  <c r="I30" i="1" s="1"/>
  <c r="N30" i="1"/>
  <c r="O30" i="1"/>
  <c r="J31" i="1"/>
  <c r="G31" i="1" s="1"/>
  <c r="K31" i="1"/>
  <c r="H31" i="1" s="1"/>
  <c r="L31" i="1"/>
  <c r="I31" i="1" s="1"/>
  <c r="N31" i="1"/>
  <c r="O31" i="1"/>
  <c r="J32" i="1"/>
  <c r="K32" i="1"/>
  <c r="H32" i="1" s="1"/>
  <c r="L32" i="1"/>
  <c r="I32" i="1" s="1"/>
  <c r="N32" i="1"/>
  <c r="O32" i="1"/>
  <c r="J33" i="1"/>
  <c r="G33" i="1" s="1"/>
  <c r="K33" i="1"/>
  <c r="H33" i="1" s="1"/>
  <c r="L33" i="1"/>
  <c r="I33" i="1" s="1"/>
  <c r="N33" i="1"/>
  <c r="O33" i="1"/>
  <c r="J34" i="1"/>
  <c r="K34" i="1"/>
  <c r="H34" i="1" s="1"/>
  <c r="L34" i="1"/>
  <c r="I34" i="1" s="1"/>
  <c r="N34" i="1"/>
  <c r="O34" i="1"/>
  <c r="J35" i="1"/>
  <c r="G35" i="1" s="1"/>
  <c r="K35" i="1"/>
  <c r="H35" i="1" s="1"/>
  <c r="L35" i="1"/>
  <c r="I35" i="1" s="1"/>
  <c r="N35" i="1"/>
  <c r="O35" i="1"/>
  <c r="J36" i="1"/>
  <c r="K36" i="1"/>
  <c r="H36" i="1" s="1"/>
  <c r="L36" i="1"/>
  <c r="I36" i="1" s="1"/>
  <c r="N36" i="1"/>
  <c r="O36" i="1"/>
  <c r="J37" i="1"/>
  <c r="G37" i="1" s="1"/>
  <c r="K37" i="1"/>
  <c r="H37" i="1" s="1"/>
  <c r="L37" i="1"/>
  <c r="I37" i="1" s="1"/>
  <c r="N37" i="1"/>
  <c r="O37" i="1"/>
  <c r="J38" i="1"/>
  <c r="K38" i="1"/>
  <c r="H38" i="1" s="1"/>
  <c r="L38" i="1"/>
  <c r="I38" i="1" s="1"/>
  <c r="N38" i="1"/>
  <c r="O38" i="1"/>
  <c r="J39" i="1"/>
  <c r="G39" i="1" s="1"/>
  <c r="K39" i="1"/>
  <c r="H39" i="1" s="1"/>
  <c r="L39" i="1"/>
  <c r="I39" i="1" s="1"/>
  <c r="N39" i="1"/>
  <c r="O39" i="1"/>
  <c r="J40" i="1"/>
  <c r="K40" i="1"/>
  <c r="H40" i="1" s="1"/>
  <c r="L40" i="1"/>
  <c r="I40" i="1" s="1"/>
  <c r="N40" i="1"/>
  <c r="O40" i="1"/>
  <c r="J41" i="1"/>
  <c r="G41" i="1" s="1"/>
  <c r="K41" i="1"/>
  <c r="H41" i="1" s="1"/>
  <c r="L41" i="1"/>
  <c r="I41" i="1" s="1"/>
  <c r="N41" i="1"/>
  <c r="O41" i="1"/>
  <c r="J42" i="1"/>
  <c r="K42" i="1"/>
  <c r="H42" i="1" s="1"/>
  <c r="L42" i="1"/>
  <c r="I42" i="1" s="1"/>
  <c r="N42" i="1"/>
  <c r="O42" i="1"/>
  <c r="J43" i="1"/>
  <c r="G43" i="1" s="1"/>
  <c r="K43" i="1"/>
  <c r="H43" i="1" s="1"/>
  <c r="L43" i="1"/>
  <c r="I43" i="1" s="1"/>
  <c r="N43" i="1"/>
  <c r="O43" i="1"/>
  <c r="J44" i="1"/>
  <c r="K44" i="1"/>
  <c r="H44" i="1" s="1"/>
  <c r="L44" i="1"/>
  <c r="I44" i="1" s="1"/>
  <c r="N44" i="1"/>
  <c r="O44" i="1"/>
  <c r="J45" i="1"/>
  <c r="G45" i="1" s="1"/>
  <c r="K45" i="1"/>
  <c r="H45" i="1" s="1"/>
  <c r="L45" i="1"/>
  <c r="I45" i="1" s="1"/>
  <c r="N45" i="1"/>
  <c r="O45" i="1"/>
  <c r="J46" i="1"/>
  <c r="G46" i="1" s="1"/>
  <c r="K46" i="1"/>
  <c r="H46" i="1" s="1"/>
  <c r="L46" i="1"/>
  <c r="I46" i="1" s="1"/>
  <c r="N46" i="1"/>
  <c r="O46" i="1"/>
  <c r="J47" i="1"/>
  <c r="M47" i="1" s="1"/>
  <c r="K47" i="1"/>
  <c r="H47" i="1" s="1"/>
  <c r="L47" i="1"/>
  <c r="I47" i="1" s="1"/>
  <c r="N47" i="1"/>
  <c r="O47" i="1"/>
  <c r="J48" i="1"/>
  <c r="G48" i="1" s="1"/>
  <c r="K48" i="1"/>
  <c r="H48" i="1" s="1"/>
  <c r="L48" i="1"/>
  <c r="I48" i="1" s="1"/>
  <c r="N48" i="1"/>
  <c r="O48" i="1"/>
  <c r="J49" i="1"/>
  <c r="G49" i="1" s="1"/>
  <c r="K49" i="1"/>
  <c r="H49" i="1" s="1"/>
  <c r="L49" i="1"/>
  <c r="I49" i="1" s="1"/>
  <c r="N49" i="1"/>
  <c r="O49" i="1"/>
  <c r="J50" i="1"/>
  <c r="G50" i="1" s="1"/>
  <c r="K50" i="1"/>
  <c r="H50" i="1" s="1"/>
  <c r="L50" i="1"/>
  <c r="I50" i="1" s="1"/>
  <c r="N50" i="1"/>
  <c r="O50" i="1"/>
  <c r="J51" i="1"/>
  <c r="M51" i="1" s="1"/>
  <c r="K51" i="1"/>
  <c r="H51" i="1" s="1"/>
  <c r="L51" i="1"/>
  <c r="I51" i="1" s="1"/>
  <c r="N51" i="1"/>
  <c r="O51" i="1"/>
  <c r="J52" i="1"/>
  <c r="G52" i="1" s="1"/>
  <c r="K52" i="1"/>
  <c r="H52" i="1" s="1"/>
  <c r="L52" i="1"/>
  <c r="I52" i="1" s="1"/>
  <c r="N52" i="1"/>
  <c r="O52" i="1"/>
  <c r="J53" i="1"/>
  <c r="G53" i="1" s="1"/>
  <c r="K53" i="1"/>
  <c r="H53" i="1" s="1"/>
  <c r="L53" i="1"/>
  <c r="I53" i="1" s="1"/>
  <c r="N53" i="1"/>
  <c r="O53" i="1"/>
  <c r="J9" i="1"/>
  <c r="P5" i="22"/>
  <c r="O5" i="22"/>
  <c r="M5" i="22"/>
  <c r="H5" i="22"/>
  <c r="M9" i="1" l="1"/>
  <c r="G9" i="1"/>
  <c r="M46" i="22"/>
  <c r="O7" i="1"/>
  <c r="O15" i="1"/>
  <c r="N15" i="1"/>
  <c r="O10" i="1"/>
  <c r="Q10" i="22"/>
  <c r="Q8" i="22"/>
  <c r="M10" i="22"/>
  <c r="M32" i="22"/>
  <c r="M24" i="22"/>
  <c r="M16" i="22"/>
  <c r="O16" i="1"/>
  <c r="M45" i="1"/>
  <c r="M43" i="1"/>
  <c r="M41" i="1"/>
  <c r="M39" i="1"/>
  <c r="M37" i="1"/>
  <c r="M35" i="1"/>
  <c r="M33" i="1"/>
  <c r="M31" i="1"/>
  <c r="M29" i="1"/>
  <c r="M20" i="1"/>
  <c r="M27" i="1"/>
  <c r="M25" i="1"/>
  <c r="M23" i="1"/>
  <c r="M7" i="1"/>
  <c r="M18" i="1"/>
  <c r="M8" i="1"/>
  <c r="M6" i="1"/>
  <c r="M16" i="1"/>
  <c r="M13" i="1"/>
  <c r="Q53" i="22"/>
  <c r="Q51" i="22"/>
  <c r="Q49" i="22"/>
  <c r="Q47" i="22"/>
  <c r="Q44" i="22"/>
  <c r="M42" i="22"/>
  <c r="Q40" i="22"/>
  <c r="M38" i="22"/>
  <c r="Q37" i="22"/>
  <c r="Q35" i="22"/>
  <c r="Q33" i="22"/>
  <c r="Q30" i="22"/>
  <c r="M28" i="22"/>
  <c r="Q25" i="22"/>
  <c r="Q22" i="22"/>
  <c r="M20" i="22"/>
  <c r="Q17" i="22"/>
  <c r="H45" i="22"/>
  <c r="H41" i="22"/>
  <c r="M34" i="22"/>
  <c r="Q31" i="22"/>
  <c r="M30" i="22"/>
  <c r="Q27" i="22"/>
  <c r="M26" i="22"/>
  <c r="Q23" i="22"/>
  <c r="M22" i="22"/>
  <c r="Q19" i="22"/>
  <c r="M18" i="22"/>
  <c r="Q15" i="22"/>
  <c r="M14" i="22"/>
  <c r="M44" i="22"/>
  <c r="M40" i="22"/>
  <c r="M36" i="22"/>
  <c r="M53" i="22"/>
  <c r="M51" i="22"/>
  <c r="M49" i="22"/>
  <c r="M47" i="22"/>
  <c r="G12" i="22"/>
  <c r="M8" i="22"/>
  <c r="G43" i="22"/>
  <c r="M43" i="22"/>
  <c r="G41" i="22"/>
  <c r="M41" i="22"/>
  <c r="G39" i="22"/>
  <c r="M39" i="22"/>
  <c r="G37" i="22"/>
  <c r="M37" i="22"/>
  <c r="G45" i="22"/>
  <c r="M45" i="22"/>
  <c r="P4" i="22"/>
  <c r="M52" i="22"/>
  <c r="M50" i="22"/>
  <c r="M48" i="22"/>
  <c r="M35" i="22"/>
  <c r="M33" i="22"/>
  <c r="M31" i="22"/>
  <c r="M29" i="22"/>
  <c r="M27" i="22"/>
  <c r="M25" i="22"/>
  <c r="M23" i="22"/>
  <c r="M21" i="22"/>
  <c r="M19" i="22"/>
  <c r="M17" i="22"/>
  <c r="M15" i="22"/>
  <c r="M13" i="22"/>
  <c r="M11" i="22"/>
  <c r="Q9" i="22"/>
  <c r="O9" i="22"/>
  <c r="M9" i="22"/>
  <c r="O7" i="22"/>
  <c r="M7" i="22"/>
  <c r="O6" i="22"/>
  <c r="O4" i="22" s="1"/>
  <c r="K19" i="4" s="1"/>
  <c r="M6" i="22"/>
  <c r="M6" i="16"/>
  <c r="G51" i="1"/>
  <c r="G47" i="1"/>
  <c r="M53" i="1"/>
  <c r="M49" i="1"/>
  <c r="G10" i="1"/>
  <c r="J4" i="1"/>
  <c r="F17" i="4" s="1"/>
  <c r="G44" i="1"/>
  <c r="M44" i="1"/>
  <c r="G42" i="1"/>
  <c r="M42" i="1"/>
  <c r="G40" i="1"/>
  <c r="M40" i="1"/>
  <c r="M52" i="1"/>
  <c r="M50" i="1"/>
  <c r="M48" i="1"/>
  <c r="M46" i="1"/>
  <c r="I11" i="1"/>
  <c r="O11" i="1"/>
  <c r="G11" i="1"/>
  <c r="M11" i="1"/>
  <c r="I12" i="1"/>
  <c r="O12" i="1"/>
  <c r="G12" i="1"/>
  <c r="M12" i="1"/>
  <c r="G38" i="1"/>
  <c r="M38" i="1"/>
  <c r="G36" i="1"/>
  <c r="M36" i="1"/>
  <c r="G34" i="1"/>
  <c r="M34" i="1"/>
  <c r="G32" i="1"/>
  <c r="M32" i="1"/>
  <c r="G30" i="1"/>
  <c r="M30" i="1"/>
  <c r="G28" i="1"/>
  <c r="M28" i="1"/>
  <c r="G21" i="1"/>
  <c r="M21" i="1"/>
  <c r="G26" i="1"/>
  <c r="M26" i="1"/>
  <c r="G24" i="1"/>
  <c r="M24" i="1"/>
  <c r="G22" i="1"/>
  <c r="M22" i="1"/>
  <c r="G19" i="1"/>
  <c r="M19" i="1"/>
  <c r="G17" i="1"/>
  <c r="M17" i="1"/>
  <c r="G15" i="1"/>
  <c r="M15" i="1"/>
  <c r="G5" i="1"/>
  <c r="M5" i="1"/>
  <c r="G14" i="1"/>
  <c r="M14" i="1"/>
  <c r="H10" i="1"/>
  <c r="N10" i="1"/>
  <c r="K4" i="22"/>
  <c r="G19" i="4" s="1"/>
  <c r="Q5" i="22"/>
  <c r="N5" i="22"/>
  <c r="N4" i="22" s="1"/>
  <c r="J19" i="4" s="1"/>
  <c r="J4" i="22"/>
  <c r="L4" i="22"/>
  <c r="H19" i="4" s="1"/>
  <c r="M19" i="4" s="1"/>
  <c r="G5" i="22"/>
  <c r="I5" i="22"/>
  <c r="F19" i="4" l="1"/>
  <c r="F23" i="4" s="1"/>
  <c r="C13" i="4" s="1"/>
  <c r="G4" i="22"/>
  <c r="C19" i="4" s="1"/>
  <c r="K16" i="1"/>
  <c r="H16" i="1" s="1"/>
  <c r="M4" i="22"/>
  <c r="I19" i="4" s="1"/>
  <c r="H4" i="22"/>
  <c r="D19" i="4" s="1"/>
  <c r="Q4" i="22"/>
  <c r="I4" i="22"/>
  <c r="E19" i="4" s="1"/>
  <c r="N16" i="1" l="1"/>
  <c r="C18" i="4"/>
  <c r="I4" i="16"/>
  <c r="E18" i="4" s="1"/>
  <c r="N4" i="16" l="1"/>
  <c r="J18" i="4" s="1"/>
  <c r="M4" i="16"/>
  <c r="I18" i="4" s="1"/>
  <c r="H4" i="16"/>
  <c r="D18" i="4" s="1"/>
  <c r="P25" i="29" l="1"/>
  <c r="P23" i="29"/>
  <c r="P21" i="29"/>
  <c r="P19" i="29"/>
  <c r="P17" i="29"/>
  <c r="P14" i="29"/>
  <c r="P12" i="29"/>
  <c r="P10" i="29"/>
  <c r="P8" i="29"/>
  <c r="P6" i="29"/>
  <c r="P5" i="29"/>
  <c r="P15" i="29"/>
  <c r="P24" i="29"/>
  <c r="P22" i="29"/>
  <c r="P20" i="29"/>
  <c r="P18" i="29"/>
  <c r="P16" i="29"/>
  <c r="P13" i="29"/>
  <c r="P11" i="29"/>
  <c r="P9" i="29"/>
  <c r="P7" i="29"/>
  <c r="Q4" i="16"/>
  <c r="P4" i="29" l="1"/>
  <c r="P25" i="28"/>
  <c r="P23" i="28"/>
  <c r="P21" i="28"/>
  <c r="P19" i="28"/>
  <c r="P16" i="28"/>
  <c r="P14" i="28"/>
  <c r="P12" i="28"/>
  <c r="P6" i="28"/>
  <c r="P9" i="28"/>
  <c r="P11" i="28"/>
  <c r="P5" i="28"/>
  <c r="P24" i="28"/>
  <c r="P22" i="28"/>
  <c r="P20" i="28"/>
  <c r="P18" i="28"/>
  <c r="P17" i="28"/>
  <c r="P15" i="28"/>
  <c r="P13" i="28"/>
  <c r="P10" i="28"/>
  <c r="P7" i="28"/>
  <c r="P8" i="28"/>
  <c r="P14" i="16"/>
  <c r="P9" i="16"/>
  <c r="P18" i="16"/>
  <c r="P23" i="16"/>
  <c r="P7" i="16"/>
  <c r="P5" i="16"/>
  <c r="P21" i="16"/>
  <c r="P25" i="16"/>
  <c r="P13" i="16"/>
  <c r="P22" i="16"/>
  <c r="P11" i="16"/>
  <c r="P6" i="16"/>
  <c r="P16" i="16"/>
  <c r="P17" i="16"/>
  <c r="P10" i="16"/>
  <c r="P20" i="16"/>
  <c r="P24" i="16"/>
  <c r="P15" i="16"/>
  <c r="P8" i="16"/>
  <c r="P12" i="16"/>
  <c r="P19" i="16"/>
  <c r="L9" i="1"/>
  <c r="I9" i="1" s="1"/>
  <c r="K9" i="1"/>
  <c r="G4" i="1"/>
  <c r="C17" i="4" s="1"/>
  <c r="C23" i="4" s="1"/>
  <c r="P4" i="28" l="1"/>
  <c r="H9" i="1"/>
  <c r="Q9" i="1"/>
  <c r="P4" i="16"/>
  <c r="N9" i="1"/>
  <c r="O9" i="1"/>
  <c r="P27" i="1" l="1"/>
  <c r="P13" i="1"/>
  <c r="P11" i="1"/>
  <c r="P26" i="1"/>
  <c r="P5" i="1"/>
  <c r="P23" i="1"/>
  <c r="P10" i="1"/>
  <c r="P7" i="1"/>
  <c r="P25" i="1"/>
  <c r="P24" i="1"/>
  <c r="P22" i="1"/>
  <c r="P8" i="1"/>
  <c r="P12" i="1"/>
  <c r="P17" i="1"/>
  <c r="P14" i="1"/>
  <c r="P18" i="1"/>
  <c r="P16" i="1"/>
  <c r="P15" i="1"/>
  <c r="P6" i="1"/>
  <c r="P19" i="1"/>
  <c r="P20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21" i="1"/>
  <c r="Q53" i="1" l="1"/>
  <c r="Q51" i="1"/>
  <c r="Q49" i="1"/>
  <c r="Q47" i="1"/>
  <c r="Q45" i="1"/>
  <c r="Q43" i="1"/>
  <c r="Q41" i="1"/>
  <c r="Q39" i="1"/>
  <c r="Q37" i="1"/>
  <c r="Q35" i="1"/>
  <c r="Q33" i="1"/>
  <c r="Q31" i="1"/>
  <c r="Q29" i="1"/>
  <c r="Q20" i="1"/>
  <c r="Q52" i="1"/>
  <c r="Q50" i="1"/>
  <c r="Q48" i="1"/>
  <c r="Q46" i="1"/>
  <c r="Q44" i="1"/>
  <c r="Q42" i="1"/>
  <c r="Q40" i="1"/>
  <c r="Q38" i="1"/>
  <c r="Q36" i="1"/>
  <c r="Q34" i="1"/>
  <c r="Q32" i="1"/>
  <c r="Q30" i="1"/>
  <c r="Q28" i="1"/>
  <c r="Q15" i="1"/>
  <c r="Q16" i="1"/>
  <c r="Q6" i="1"/>
  <c r="Q18" i="1"/>
  <c r="Q17" i="1"/>
  <c r="Q8" i="1"/>
  <c r="Q24" i="1"/>
  <c r="Q7" i="1"/>
  <c r="Q23" i="1"/>
  <c r="Q14" i="1"/>
  <c r="Q12" i="1"/>
  <c r="Q22" i="1"/>
  <c r="Q25" i="1"/>
  <c r="Q26" i="1"/>
  <c r="Q13" i="1"/>
  <c r="Q11" i="1"/>
  <c r="Q27" i="1"/>
  <c r="Q21" i="1"/>
  <c r="P4" i="1"/>
  <c r="Q10" i="1" l="1"/>
  <c r="L4" i="1" l="1"/>
  <c r="H17" i="4" s="1"/>
  <c r="O4" i="1"/>
  <c r="K17" i="4" s="1"/>
  <c r="K23" i="4" s="1"/>
  <c r="Q5" i="1"/>
  <c r="H23" i="4" l="1"/>
  <c r="I4" i="1"/>
  <c r="E17" i="4" s="1"/>
  <c r="E23" i="4" s="1"/>
  <c r="H4" i="1"/>
  <c r="D17" i="4" s="1"/>
  <c r="D23" i="4" s="1"/>
  <c r="K4" i="1" l="1"/>
  <c r="G17" i="4" s="1"/>
  <c r="M17" i="4" s="1"/>
  <c r="Q19" i="1"/>
  <c r="Q4" i="1" s="1"/>
  <c r="N4" i="1"/>
  <c r="J17" i="4" s="1"/>
  <c r="J23" i="4" s="1"/>
  <c r="M4" i="1"/>
  <c r="I17" i="4" s="1"/>
  <c r="I23" i="4" s="1"/>
  <c r="G23" i="4" l="1"/>
  <c r="M23" i="4" s="1"/>
</calcChain>
</file>

<file path=xl/sharedStrings.xml><?xml version="1.0" encoding="utf-8"?>
<sst xmlns="http://schemas.openxmlformats.org/spreadsheetml/2006/main" count="185" uniqueCount="43">
  <si>
    <t>Equity</t>
  </si>
  <si>
    <t>USD</t>
  </si>
  <si>
    <t>CZK</t>
  </si>
  <si>
    <t>P/L:</t>
  </si>
  <si>
    <t>R/R</t>
  </si>
  <si>
    <t>SL</t>
  </si>
  <si>
    <t>Start</t>
  </si>
  <si>
    <t>P/L</t>
  </si>
  <si>
    <t>TP</t>
  </si>
  <si>
    <t>%</t>
  </si>
  <si>
    <t>Balance</t>
  </si>
  <si>
    <t>Type</t>
  </si>
  <si>
    <t>PL</t>
  </si>
  <si>
    <t>EUR/USD</t>
  </si>
  <si>
    <t>USD/JPY</t>
  </si>
  <si>
    <t>Open</t>
  </si>
  <si>
    <t>Comm</t>
  </si>
  <si>
    <t>Swap</t>
  </si>
  <si>
    <t>Počet</t>
  </si>
  <si>
    <t>Base currency</t>
  </si>
  <si>
    <t>Technical</t>
  </si>
  <si>
    <t>CZK/USD</t>
  </si>
  <si>
    <t>Lvg</t>
  </si>
  <si>
    <t>EU</t>
  </si>
  <si>
    <t>GU</t>
  </si>
  <si>
    <t>GBP/USD</t>
  </si>
  <si>
    <t>PL - Total</t>
  </si>
  <si>
    <t>Rates:</t>
  </si>
  <si>
    <t>Oanda: TaurinNo1</t>
  </si>
  <si>
    <t>Oanda</t>
  </si>
  <si>
    <t>Oanda: Bank</t>
  </si>
  <si>
    <t>GBP/JPY</t>
  </si>
  <si>
    <t>GBP/EUR</t>
  </si>
  <si>
    <t>AUD/USD</t>
  </si>
  <si>
    <t>Eur/Gbp</t>
  </si>
  <si>
    <t>Eur/Usd</t>
  </si>
  <si>
    <t>Usd/Jpy</t>
  </si>
  <si>
    <t>Gbp/Usd</t>
  </si>
  <si>
    <t>Gbp/Jpy</t>
  </si>
  <si>
    <t>Aud/Usd</t>
  </si>
  <si>
    <t>Total</t>
  </si>
  <si>
    <t>Floating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</si>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</sst>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3" fontId="0" fillId="0" borderId="0" xfId="0" applyNumberFormat="1"/>
    <xf numFmtId="10" fontId="0" fillId="0" borderId="0" xfId="0" applyNumberFormat="1"/>
    <xf numFmtId="0" fontId="2" fillId="0" borderId="0" xfId="0" applyFont="1"/>
    <xf numFmtId="0" fontId="0" fillId="0" borderId="0" xfId="0" applyFill="1"/>
    <xf numFmtId="0" fontId="0" fillId="0" borderId="0" xfId="0" applyAlignment="1"/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 applyAlignment="1"/>
    <xf numFmtId="0" fontId="0" fillId="0" borderId="0" xfId="0" applyAlignment="1">
      <alignment horizontal="center"/>
    </xf>
    <xf numFmtId="2" fontId="0" fillId="0" borderId="0" xfId="0" applyNumberForma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3" fontId="0" fillId="0" borderId="0" xfId="0" applyNumberFormat="1" applyFont="1"/>
    <xf numFmtId="3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0" xfId="0" applyNumberFormat="1" applyFill="1"/>
    <xf numFmtId="10" fontId="0" fillId="0" borderId="0" xfId="0" applyNumberFormat="1" applyFill="1"/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/>
    <xf numFmtId="166" fontId="3" fillId="0" borderId="0" xfId="0" applyNumberFormat="1" applyFont="1"/>
    <xf numFmtId="166" fontId="1" fillId="0" borderId="0" xfId="0" applyNumberFormat="1" applyFont="1"/>
    <xf numFmtId="0" fontId="0" fillId="0" borderId="0" xfId="0" applyBorder="1"/>
    <xf numFmtId="10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/>
    <xf numFmtId="16" fontId="0" fillId="0" borderId="0" xfId="0" applyNumberFormat="1" applyFill="1" applyBorder="1"/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1" xfId="0" applyBorder="1"/>
    <xf numFmtId="0" fontId="0" fillId="0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3" borderId="0" xfId="0" applyFont="1" applyFill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9" tint="0.39997558519241921"/>
  </sheetPr>
  <dimension ref="B2:Q32"/>
  <sheetViews>
    <sheetView tabSelected="1" workbookViewId="0">
      <selection activeCell="I5" sqref="I5"/>
    </sheetView>
  </sheetViews>
  <sheetFormatPr defaultRowHeight="15" x14ac:dyDescent="0.25"/>
  <cols>
    <col min="1" max="1" width="2.5703125" customWidth="1"/>
    <col min="2" max="2" width="12.140625" customWidth="1"/>
    <col min="3" max="3" width="8.140625" bestFit="1" customWidth="1"/>
    <col min="4" max="4" width="9.5703125" bestFit="1" customWidth="1"/>
    <col min="5" max="5" width="9.85546875" bestFit="1" customWidth="1"/>
    <col min="6" max="11" width="8.140625" customWidth="1"/>
    <col min="12" max="12" width="8" bestFit="1" customWidth="1"/>
    <col min="13" max="13" width="8.5703125" bestFit="1" customWidth="1"/>
    <col min="14" max="14" width="12" bestFit="1" customWidth="1"/>
    <col min="15" max="16" width="15.42578125" bestFit="1" customWidth="1"/>
    <col min="17" max="19" width="6.140625" bestFit="1" customWidth="1"/>
    <col min="20" max="20" width="6.85546875" bestFit="1" customWidth="1"/>
    <col min="21" max="21" width="6.7109375" bestFit="1" customWidth="1"/>
    <col min="22" max="23" width="7.85546875" bestFit="1" customWidth="1"/>
  </cols>
  <sheetData>
    <row r="2" spans="2:17" x14ac:dyDescent="0.25">
      <c r="B2" s="37" t="s">
        <v>29</v>
      </c>
      <c r="C2" t="s">
        <v>1</v>
      </c>
      <c r="D2" t="s">
        <v>2</v>
      </c>
      <c r="M2" s="81"/>
      <c r="N2" s="81"/>
      <c r="P2" s="82"/>
      <c r="Q2" s="82"/>
    </row>
    <row r="3" spans="2:17" x14ac:dyDescent="0.25">
      <c r="B3" t="s">
        <v>6</v>
      </c>
      <c r="C3" s="1">
        <v>10000</v>
      </c>
      <c r="D3" s="35">
        <v>250000</v>
      </c>
      <c r="M3" s="37"/>
      <c r="N3" s="37"/>
      <c r="P3" s="81"/>
      <c r="Q3" s="81"/>
    </row>
    <row r="4" spans="2:17" x14ac:dyDescent="0.25">
      <c r="B4" t="s">
        <v>10</v>
      </c>
      <c r="C4" s="1">
        <f>C6+C11</f>
        <v>5500</v>
      </c>
      <c r="D4" s="35">
        <f>C4*$C$26</f>
        <v>130383</v>
      </c>
      <c r="M4" s="40"/>
      <c r="P4" s="37"/>
      <c r="Q4" s="37"/>
    </row>
    <row r="5" spans="2:17" x14ac:dyDescent="0.25">
      <c r="B5" s="37" t="s">
        <v>26</v>
      </c>
      <c r="C5" s="38">
        <f>C4-C3</f>
        <v>-4500</v>
      </c>
      <c r="D5" s="38">
        <f>D4-D3</f>
        <v>-119617</v>
      </c>
      <c r="E5" s="36">
        <f>D5/D3</f>
        <v>-0.478468</v>
      </c>
      <c r="M5" s="39"/>
      <c r="P5" s="40"/>
    </row>
    <row r="6" spans="2:17" x14ac:dyDescent="0.25">
      <c r="B6" t="s">
        <v>30</v>
      </c>
      <c r="C6">
        <v>500</v>
      </c>
      <c r="M6" s="39"/>
      <c r="P6" s="41"/>
    </row>
    <row r="7" spans="2:17" x14ac:dyDescent="0.25">
      <c r="M7" s="39"/>
      <c r="P7" s="41"/>
    </row>
    <row r="8" spans="2:17" x14ac:dyDescent="0.25">
      <c r="B8" s="37" t="s">
        <v>28</v>
      </c>
      <c r="M8" s="39"/>
      <c r="N8" s="37"/>
      <c r="P8" s="41"/>
    </row>
    <row r="9" spans="2:17" x14ac:dyDescent="0.25">
      <c r="C9" s="28" t="s">
        <v>1</v>
      </c>
      <c r="D9" s="28" t="s">
        <v>2</v>
      </c>
      <c r="E9" t="s">
        <v>9</v>
      </c>
      <c r="J9" s="26"/>
      <c r="P9" s="39"/>
      <c r="Q9" s="37"/>
    </row>
    <row r="10" spans="2:17" x14ac:dyDescent="0.25">
      <c r="B10" s="3" t="s">
        <v>6</v>
      </c>
      <c r="C10" s="1">
        <v>5500</v>
      </c>
      <c r="D10" s="19">
        <f>C10*$C$26</f>
        <v>130383</v>
      </c>
      <c r="E10" s="2"/>
      <c r="J10" s="26"/>
      <c r="Q10" s="37"/>
    </row>
    <row r="11" spans="2:17" x14ac:dyDescent="0.25">
      <c r="B11" t="s">
        <v>10</v>
      </c>
      <c r="C11" s="1">
        <v>5000</v>
      </c>
      <c r="D11" s="19">
        <f>C11*$C$26</f>
        <v>118530</v>
      </c>
      <c r="E11" s="36"/>
      <c r="J11" s="26"/>
      <c r="P11" s="39"/>
    </row>
    <row r="12" spans="2:17" x14ac:dyDescent="0.25">
      <c r="B12" t="s">
        <v>12</v>
      </c>
      <c r="C12" s="1">
        <f>C11-C10</f>
        <v>-500</v>
      </c>
      <c r="D12" s="19">
        <f>C12*$C$26</f>
        <v>-11853</v>
      </c>
      <c r="E12" s="36">
        <f>D12/$D$10</f>
        <v>-9.0909090909090912E-2</v>
      </c>
      <c r="J12" s="26"/>
      <c r="P12" s="37"/>
    </row>
    <row r="13" spans="2:17" x14ac:dyDescent="0.25">
      <c r="B13" t="s">
        <v>0</v>
      </c>
      <c r="C13" s="38">
        <f>C11+F23</f>
        <v>5011.3219084921966</v>
      </c>
      <c r="D13" s="19"/>
      <c r="E13" s="36"/>
      <c r="J13" s="26"/>
    </row>
    <row r="14" spans="2:17" x14ac:dyDescent="0.25">
      <c r="C14" s="38"/>
      <c r="D14" s="19"/>
      <c r="E14" s="36"/>
      <c r="J14" s="26"/>
      <c r="P14" s="39"/>
    </row>
    <row r="15" spans="2:17" x14ac:dyDescent="0.25">
      <c r="B15" s="76" t="s">
        <v>41</v>
      </c>
      <c r="C15" s="83" t="s">
        <v>9</v>
      </c>
      <c r="D15" s="83"/>
      <c r="E15" s="83"/>
      <c r="F15" s="84" t="s">
        <v>19</v>
      </c>
      <c r="G15" s="84"/>
      <c r="H15" s="84"/>
      <c r="I15" s="83" t="s">
        <v>2</v>
      </c>
      <c r="J15" s="83"/>
      <c r="K15" s="85"/>
      <c r="L15" s="78" t="s">
        <v>42</v>
      </c>
      <c r="M15" s="78" t="s">
        <v>4</v>
      </c>
    </row>
    <row r="16" spans="2:17" x14ac:dyDescent="0.25">
      <c r="B16" s="77"/>
      <c r="C16" s="57" t="s">
        <v>12</v>
      </c>
      <c r="D16" s="58" t="s">
        <v>8</v>
      </c>
      <c r="E16" s="59" t="s">
        <v>5</v>
      </c>
      <c r="F16" s="61" t="s">
        <v>12</v>
      </c>
      <c r="G16" s="58" t="s">
        <v>8</v>
      </c>
      <c r="H16" s="62" t="s">
        <v>5</v>
      </c>
      <c r="I16" s="57" t="s">
        <v>12</v>
      </c>
      <c r="J16" s="58" t="s">
        <v>8</v>
      </c>
      <c r="K16" s="60" t="s">
        <v>5</v>
      </c>
      <c r="L16" s="79"/>
      <c r="M16" s="80"/>
    </row>
    <row r="17" spans="2:13" x14ac:dyDescent="0.25">
      <c r="B17" s="56" t="s">
        <v>35</v>
      </c>
      <c r="C17" s="71">
        <f>EU!G4</f>
        <v>-5.0399999999992671E-4</v>
      </c>
      <c r="D17" s="71">
        <f>EU!H4</f>
        <v>1.0695999999999907E-2</v>
      </c>
      <c r="E17" s="72">
        <f>EU!I4</f>
        <v>-3.9600000000000087E-3</v>
      </c>
      <c r="F17" s="73">
        <f>EU!J4</f>
        <v>-2.5199999999996336</v>
      </c>
      <c r="G17" s="74">
        <f>EU!K4</f>
        <v>53.479999999999535</v>
      </c>
      <c r="H17" s="75">
        <f>EU!L4</f>
        <v>-19.80000000000004</v>
      </c>
      <c r="I17" s="74">
        <f>EU!M4</f>
        <v>-59.739119999991317</v>
      </c>
      <c r="J17" s="74">
        <f>EU!N4</f>
        <v>1267.7968799999887</v>
      </c>
      <c r="K17" s="75">
        <f>EU!O4</f>
        <v>-469.37880000000098</v>
      </c>
      <c r="L17" s="73">
        <f>EU!C4</f>
        <v>4000</v>
      </c>
      <c r="M17" s="64">
        <f>IF(H17=0,"NA",ABS(G17/H17))</f>
        <v>2.701010101010072</v>
      </c>
    </row>
    <row r="18" spans="2:13" x14ac:dyDescent="0.25">
      <c r="B18" s="56" t="s">
        <v>36</v>
      </c>
      <c r="C18" s="71">
        <f>+UJ!G4</f>
        <v>-2.747331320081692E-3</v>
      </c>
      <c r="D18" s="71">
        <f>+UJ!H4</f>
        <v>6.6200000000000026E-3</v>
      </c>
      <c r="E18" s="72">
        <f>+UJ!I4</f>
        <v>-9.1137654597939211E-3</v>
      </c>
      <c r="F18" s="73">
        <f>+UJ!J4</f>
        <v>-13.736656600408459</v>
      </c>
      <c r="G18" s="74">
        <f>+UJ!K4</f>
        <v>33.100000000000023</v>
      </c>
      <c r="H18" s="75">
        <f>+UJ!L4</f>
        <v>-45.568827298969602</v>
      </c>
      <c r="I18" s="74">
        <f>+UJ!M4</f>
        <v>-325.64118136928289</v>
      </c>
      <c r="J18" s="74">
        <f>+UJ!N4</f>
        <v>784.66860000000042</v>
      </c>
      <c r="K18" s="75">
        <f>+UJ!O4</f>
        <v>-1080.2546199493734</v>
      </c>
      <c r="L18" s="73">
        <f>+UJ!C4</f>
        <v>5000</v>
      </c>
      <c r="M18" s="65">
        <f t="shared" ref="M18:M22" si="0">IF(H18=0,"NA",ABS(G18/H18))</f>
        <v>0.72637375069664079</v>
      </c>
    </row>
    <row r="19" spans="2:13" x14ac:dyDescent="0.25">
      <c r="B19" s="56" t="s">
        <v>37</v>
      </c>
      <c r="C19" s="71">
        <f>GU!G4</f>
        <v>-5.8400000000000674E-3</v>
      </c>
      <c r="D19" s="71">
        <f>GU!H4</f>
        <v>0</v>
      </c>
      <c r="E19" s="72">
        <f>GU!I4</f>
        <v>-4.5800000000002505E-3</v>
      </c>
      <c r="F19" s="73">
        <f>+GU!J4</f>
        <v>-29.200000000000337</v>
      </c>
      <c r="G19" s="74">
        <f>+GU!K4</f>
        <v>0</v>
      </c>
      <c r="H19" s="75">
        <f>+GU!L4</f>
        <v>-22.900000000001253</v>
      </c>
      <c r="I19" s="74">
        <f>+GU!M4</f>
        <v>-692.21520000000794</v>
      </c>
      <c r="J19" s="74">
        <f>+GU!N4</f>
        <v>0</v>
      </c>
      <c r="K19" s="75">
        <f>+GU!O4</f>
        <v>-542.86740000002965</v>
      </c>
      <c r="L19" s="73">
        <f>+GU!C4</f>
        <v>10000</v>
      </c>
      <c r="M19" s="65">
        <f t="shared" si="0"/>
        <v>0</v>
      </c>
    </row>
    <row r="20" spans="2:13" x14ac:dyDescent="0.25">
      <c r="B20" s="56" t="s">
        <v>38</v>
      </c>
      <c r="C20" s="71">
        <f>+GJ!G4</f>
        <v>-9.617768769896813E-4</v>
      </c>
      <c r="D20" s="71">
        <f>+GJ!H4</f>
        <v>2.2780036124493818E-2</v>
      </c>
      <c r="E20" s="72">
        <f>+GJ!I4</f>
        <v>-5.0019011522673459E-3</v>
      </c>
      <c r="F20" s="73">
        <f>+GJ!J4</f>
        <v>-4.8088843849484064</v>
      </c>
      <c r="G20" s="74">
        <f>+GJ!K4</f>
        <v>113.90018062246909</v>
      </c>
      <c r="H20" s="75">
        <f>+GJ!L4</f>
        <v>-25.009505761336726</v>
      </c>
      <c r="I20" s="74">
        <f>+GJ!M4</f>
        <v>-113.99941322958693</v>
      </c>
      <c r="J20" s="74">
        <f>+GJ!N4</f>
        <v>2700.1176818362524</v>
      </c>
      <c r="K20" s="75">
        <f>+GJ!O4</f>
        <v>-592.87534357824848</v>
      </c>
      <c r="L20" s="73">
        <f>+GJ!C4</f>
        <v>2000</v>
      </c>
      <c r="M20" s="65">
        <f t="shared" si="0"/>
        <v>4.5542755506409209</v>
      </c>
    </row>
    <row r="21" spans="2:13" x14ac:dyDescent="0.25">
      <c r="B21" s="56" t="s">
        <v>39</v>
      </c>
      <c r="C21" s="72">
        <f>+AU!G4</f>
        <v>1.3740000000000085E-3</v>
      </c>
      <c r="D21" s="72">
        <f>+AU!H4</f>
        <v>2.4699999999999948E-3</v>
      </c>
      <c r="E21" s="72">
        <f>+AU!I4</f>
        <v>-1.9300000000000096E-3</v>
      </c>
      <c r="F21" s="73">
        <f>+AU!J4</f>
        <v>6.8700000000000427</v>
      </c>
      <c r="G21" s="74">
        <f>+AU!K4</f>
        <v>12.349999999999973</v>
      </c>
      <c r="H21" s="75">
        <f>+AU!L4</f>
        <v>-9.6500000000000483</v>
      </c>
      <c r="I21" s="74">
        <f>+AU!M4</f>
        <v>162.86022000000102</v>
      </c>
      <c r="J21" s="74">
        <f>+AU!N4</f>
        <v>292.76909999999936</v>
      </c>
      <c r="K21" s="75">
        <f>+AU!O4</f>
        <v>-228.76290000000114</v>
      </c>
      <c r="L21" s="73">
        <f>+AU!C4</f>
        <v>1000</v>
      </c>
      <c r="M21" s="65">
        <f t="shared" si="0"/>
        <v>1.2797927461139804</v>
      </c>
    </row>
    <row r="22" spans="2:13" x14ac:dyDescent="0.25">
      <c r="B22" s="56" t="s">
        <v>34</v>
      </c>
      <c r="C22" s="72">
        <f>+EG!G4</f>
        <v>1.0943489895510587E-2</v>
      </c>
      <c r="D22" s="72">
        <f>+EG!H4</f>
        <v>6.1076455460366649E-2</v>
      </c>
      <c r="E22" s="72">
        <f>+EG!I4</f>
        <v>-2.7967613622969567E-2</v>
      </c>
      <c r="F22" s="73">
        <f>+EG!J4</f>
        <v>54.71744947755294</v>
      </c>
      <c r="G22" s="74">
        <f>+EG!K4</f>
        <v>305.38227730183326</v>
      </c>
      <c r="H22" s="75">
        <f>+EG!L4</f>
        <v>-139.83806811484783</v>
      </c>
      <c r="I22" s="74">
        <f>+EG!M4</f>
        <v>1297.1318573148696</v>
      </c>
      <c r="J22" s="74">
        <f>+EG!N4</f>
        <v>7239.3922657172598</v>
      </c>
      <c r="K22" s="75">
        <f>+EG!O4</f>
        <v>-3315.0012427305837</v>
      </c>
      <c r="L22" s="73">
        <f>+EG!C4</f>
        <v>18000</v>
      </c>
      <c r="M22" s="66">
        <f t="shared" si="0"/>
        <v>2.1838279190972902</v>
      </c>
    </row>
    <row r="23" spans="2:13" x14ac:dyDescent="0.25">
      <c r="B23" s="34" t="s">
        <v>40</v>
      </c>
      <c r="C23" s="67">
        <f>SUM(C17:C22)</f>
        <v>2.2643816984392277E-3</v>
      </c>
      <c r="D23" s="67">
        <f t="shared" ref="D23:L23" si="1">SUM(D17:D22)</f>
        <v>0.10364249158486036</v>
      </c>
      <c r="E23" s="67">
        <f t="shared" si="1"/>
        <v>-5.25532802350311E-2</v>
      </c>
      <c r="F23" s="68">
        <f t="shared" si="1"/>
        <v>11.321908492196144</v>
      </c>
      <c r="G23" s="69">
        <f t="shared" si="1"/>
        <v>518.21245792430182</v>
      </c>
      <c r="H23" s="70">
        <f t="shared" si="1"/>
        <v>-262.76640117515552</v>
      </c>
      <c r="I23" s="69">
        <f t="shared" si="1"/>
        <v>268.3971627160015</v>
      </c>
      <c r="J23" s="69">
        <f t="shared" si="1"/>
        <v>12284.744527553499</v>
      </c>
      <c r="K23" s="70">
        <f t="shared" si="1"/>
        <v>-6229.1403062582376</v>
      </c>
      <c r="L23" s="70">
        <f t="shared" si="1"/>
        <v>40000</v>
      </c>
      <c r="M23" s="66">
        <f t="shared" ref="M23" si="2">ABS(G23/H23)</f>
        <v>1.9721412463950077</v>
      </c>
    </row>
    <row r="24" spans="2:13" x14ac:dyDescent="0.25">
      <c r="G24" s="38"/>
    </row>
    <row r="25" spans="2:13" x14ac:dyDescent="0.25">
      <c r="B25" t="s">
        <v>27</v>
      </c>
    </row>
    <row r="26" spans="2:13" x14ac:dyDescent="0.25">
      <c r="B26" s="27" t="s">
        <v>21</v>
      </c>
      <c r="C26" s="17">
        <v>23.706</v>
      </c>
    </row>
    <row r="27" spans="2:13" x14ac:dyDescent="0.25">
      <c r="B27" t="s">
        <v>13</v>
      </c>
      <c r="C27">
        <v>1.1339999999999999</v>
      </c>
    </row>
    <row r="28" spans="2:13" x14ac:dyDescent="0.25">
      <c r="B28" t="s">
        <v>14</v>
      </c>
      <c r="C28">
        <v>118.879</v>
      </c>
    </row>
    <row r="29" spans="2:13" x14ac:dyDescent="0.25">
      <c r="B29" t="s">
        <v>25</v>
      </c>
      <c r="C29">
        <v>1.53867</v>
      </c>
    </row>
    <row r="30" spans="2:13" x14ac:dyDescent="0.25">
      <c r="B30" t="s">
        <v>33</v>
      </c>
      <c r="C30">
        <v>0.78047999999999995</v>
      </c>
    </row>
    <row r="31" spans="2:13" x14ac:dyDescent="0.25">
      <c r="B31" t="s">
        <v>31</v>
      </c>
      <c r="C31">
        <v>183.66800000000001</v>
      </c>
    </row>
    <row r="32" spans="2:13" x14ac:dyDescent="0.25">
      <c r="B32" t="s">
        <v>32</v>
      </c>
      <c r="C32">
        <v>0.73397000000000001</v>
      </c>
    </row>
  </sheetData>
  <mergeCells count="9">
    <mergeCell ref="B15:B16"/>
    <mergeCell ref="L15:L16"/>
    <mergeCell ref="M15:M16"/>
    <mergeCell ref="P3:Q3"/>
    <mergeCell ref="P2:Q2"/>
    <mergeCell ref="M2:N2"/>
    <mergeCell ref="C15:E15"/>
    <mergeCell ref="F15:H15"/>
    <mergeCell ref="I15:K15"/>
  </mergeCells>
  <pageMargins left="0.7" right="0.7" top="0.78740157499999996" bottom="0.78740157499999996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S54"/>
  <sheetViews>
    <sheetView workbookViewId="0">
      <selection activeCell="D13" sqref="D13"/>
    </sheetView>
  </sheetViews>
  <sheetFormatPr defaultColWidth="9.140625" defaultRowHeight="15" x14ac:dyDescent="0.25"/>
  <cols>
    <col min="1" max="1" width="1.42578125" customWidth="1"/>
    <col min="2" max="2" width="9.140625" bestFit="1" customWidth="1"/>
    <col min="7" max="8" width="10.7109375" style="12" customWidth="1"/>
    <col min="9" max="9" width="10.7109375" style="18" customWidth="1"/>
    <col min="10" max="10" width="10.7109375" style="12" customWidth="1"/>
    <col min="11" max="12" width="10.7109375" style="14" customWidth="1"/>
    <col min="13" max="15" width="12.5703125" style="29" customWidth="1"/>
    <col min="16" max="17" width="11.85546875" style="14" customWidth="1"/>
    <col min="18" max="18" width="9.140625" style="12"/>
    <col min="19" max="19" width="8" customWidth="1"/>
  </cols>
  <sheetData>
    <row r="1" spans="2:19" ht="22.5" customHeight="1" x14ac:dyDescent="0.25"/>
    <row r="2" spans="2:19" x14ac:dyDescent="0.25">
      <c r="B2" s="86" t="s">
        <v>13</v>
      </c>
      <c r="C2" s="86"/>
      <c r="D2" s="86"/>
      <c r="E2" s="86"/>
      <c r="F2" s="86"/>
      <c r="G2" s="84" t="s">
        <v>9</v>
      </c>
      <c r="H2" s="84"/>
      <c r="I2" s="84"/>
      <c r="J2" s="84" t="s">
        <v>19</v>
      </c>
      <c r="K2" s="84"/>
      <c r="L2" s="84"/>
      <c r="M2" s="88" t="s">
        <v>2</v>
      </c>
      <c r="N2" s="88"/>
      <c r="O2" s="88"/>
      <c r="P2" s="87" t="s">
        <v>20</v>
      </c>
      <c r="Q2" s="87"/>
      <c r="R2" s="33" t="s">
        <v>16</v>
      </c>
      <c r="S2" s="34" t="s">
        <v>17</v>
      </c>
    </row>
    <row r="3" spans="2:19" x14ac:dyDescent="0.25">
      <c r="B3" t="s">
        <v>11</v>
      </c>
      <c r="C3" t="s">
        <v>18</v>
      </c>
      <c r="D3" t="s">
        <v>15</v>
      </c>
      <c r="E3" t="s">
        <v>8</v>
      </c>
      <c r="F3" t="s">
        <v>5</v>
      </c>
      <c r="G3" s="9" t="s">
        <v>12</v>
      </c>
      <c r="H3" s="14" t="s">
        <v>8</v>
      </c>
      <c r="I3" s="18" t="s">
        <v>5</v>
      </c>
      <c r="J3" s="12" t="s">
        <v>12</v>
      </c>
      <c r="K3" s="14" t="s">
        <v>8</v>
      </c>
      <c r="L3" s="14" t="s">
        <v>5</v>
      </c>
      <c r="M3" s="30" t="s">
        <v>12</v>
      </c>
      <c r="N3" s="29" t="s">
        <v>8</v>
      </c>
      <c r="O3" s="29" t="s">
        <v>5</v>
      </c>
      <c r="P3" s="9" t="s">
        <v>22</v>
      </c>
      <c r="Q3" s="9" t="s">
        <v>4</v>
      </c>
      <c r="R3" s="14"/>
    </row>
    <row r="4" spans="2:19" s="17" customFormat="1" x14ac:dyDescent="0.25">
      <c r="B4" s="21"/>
      <c r="C4" s="63">
        <f>SUM(C5:C50)</f>
        <v>4000</v>
      </c>
      <c r="D4" s="21"/>
      <c r="E4" s="21"/>
      <c r="F4" s="21"/>
      <c r="G4" s="22">
        <f>SUM(G5:G50)</f>
        <v>-5.0399999999992671E-4</v>
      </c>
      <c r="H4" s="22">
        <f>SUM(H5:H50)</f>
        <v>1.0695999999999907E-2</v>
      </c>
      <c r="I4" s="22">
        <f>SUM(I5:I50)</f>
        <v>-3.9600000000000087E-3</v>
      </c>
      <c r="J4" s="20">
        <f>SUM(J5:J50)</f>
        <v>-2.5199999999996336</v>
      </c>
      <c r="K4" s="20">
        <f t="shared" ref="K4:L4" si="0">SUM(K5:K50)</f>
        <v>53.479999999999535</v>
      </c>
      <c r="L4" s="20">
        <f t="shared" si="0"/>
        <v>-19.80000000000004</v>
      </c>
      <c r="M4" s="31">
        <f t="shared" ref="M4:N4" si="1">SUM(M5:M50)</f>
        <v>-59.739119999991317</v>
      </c>
      <c r="N4" s="31">
        <f t="shared" si="1"/>
        <v>1267.7968799999887</v>
      </c>
      <c r="O4" s="31">
        <f>SUM(O5:O50)</f>
        <v>-469.37880000000098</v>
      </c>
      <c r="P4" s="23">
        <f>SUM(P5:P53)</f>
        <v>0.8</v>
      </c>
      <c r="Q4" s="24">
        <f>AVERAGE(Q5:Q53)</f>
        <v>2.8819653248632804</v>
      </c>
      <c r="R4" s="21"/>
      <c r="S4" s="21"/>
    </row>
    <row r="5" spans="2:19" x14ac:dyDescent="0.25">
      <c r="C5">
        <v>1000</v>
      </c>
      <c r="D5">
        <v>1.1343300000000001</v>
      </c>
      <c r="E5">
        <v>1.1200000000000001</v>
      </c>
      <c r="F5">
        <v>1.13832</v>
      </c>
      <c r="G5" s="7">
        <f>IF(J5="NA","NA",J5/_FX_!$C$11)</f>
        <v>6.6000000000032694E-5</v>
      </c>
      <c r="H5" s="7">
        <f>IF(K5="NA","NA",K5/_FX_!$C$11)</f>
        <v>2.865999999999991E-3</v>
      </c>
      <c r="I5" s="7">
        <f>IF(L5="na","NA",L5/_FX_!$C$11)</f>
        <v>-7.9799999999998763E-4</v>
      </c>
      <c r="J5" s="11">
        <f>IF(D5=0,"NA",(D5-_FX_!$C$27)*C5)</f>
        <v>0.3300000000001635</v>
      </c>
      <c r="K5" s="11">
        <f t="shared" ref="K5:K36" si="2">IF(E5=0,"NA",(D5-E5)*C5)</f>
        <v>14.329999999999954</v>
      </c>
      <c r="L5" s="6">
        <f t="shared" ref="L5:L36" si="3">IF(F5=0,"NA",(D5-F5)*C5)</f>
        <v>-3.989999999999938</v>
      </c>
      <c r="M5" s="32">
        <f>IF(J5="NA","NA",J5*_FX_!$C$26)</f>
        <v>7.8229800000038754</v>
      </c>
      <c r="N5" s="32">
        <f>IF(E5=0,"NA",K5*_FX_!$C$26)</f>
        <v>339.70697999999891</v>
      </c>
      <c r="O5" s="32">
        <f>IF(F5=0,"NA",L5*_FX_!$C$26)</f>
        <v>-94.586939999998535</v>
      </c>
      <c r="P5" s="15">
        <f>IF(C5=0,"NA",ABS(C5)/_FX_!$C$11)</f>
        <v>0.2</v>
      </c>
      <c r="Q5" s="15">
        <f t="shared" ref="Q5:Q36" si="4">IF(K5="NA","NA",(K5/ABS(L5)))</f>
        <v>3.5914786967418988</v>
      </c>
      <c r="S5" s="5"/>
    </row>
    <row r="6" spans="2:19" x14ac:dyDescent="0.25">
      <c r="C6">
        <v>1000</v>
      </c>
      <c r="D6">
        <v>1.13429</v>
      </c>
      <c r="E6">
        <v>1.1200000000000001</v>
      </c>
      <c r="F6">
        <v>1.13832</v>
      </c>
      <c r="G6" s="7">
        <f>IF(J6="NA","NA",J6/_FX_!$C$11)</f>
        <v>5.80000000000247E-5</v>
      </c>
      <c r="H6" s="7">
        <f>IF(K6="NA","NA",K6/_FX_!$C$11)</f>
        <v>2.8579999999999829E-3</v>
      </c>
      <c r="I6" s="7">
        <f>IF(L6="na","NA",L6/_FX_!$C$11)</f>
        <v>-8.0599999999999563E-4</v>
      </c>
      <c r="J6" s="11">
        <f>IF(D6=0,"NA",(D6-_FX_!$C$27)*C6)</f>
        <v>0.29000000000012349</v>
      </c>
      <c r="K6" s="11">
        <f t="shared" si="2"/>
        <v>14.289999999999914</v>
      </c>
      <c r="L6" s="6">
        <f t="shared" si="3"/>
        <v>-4.029999999999978</v>
      </c>
      <c r="M6" s="32">
        <f>IF(J6="NA","NA",J6*_FX_!$C$26)</f>
        <v>6.8747400000029275</v>
      </c>
      <c r="N6" s="32">
        <f>IF(E6=0,"NA",K6*_FX_!$C$26)</f>
        <v>338.75873999999794</v>
      </c>
      <c r="O6" s="32">
        <f>IF(F6=0,"NA",L6*_FX_!$C$26)</f>
        <v>-95.535179999999471</v>
      </c>
      <c r="P6" s="15">
        <f>IF(C6=0,"NA",ABS(C6)/_FX_!$C$11)</f>
        <v>0.2</v>
      </c>
      <c r="Q6" s="15">
        <f t="shared" si="4"/>
        <v>3.5459057071960278</v>
      </c>
      <c r="S6" s="5"/>
    </row>
    <row r="7" spans="2:19" x14ac:dyDescent="0.25">
      <c r="C7">
        <v>1000</v>
      </c>
      <c r="D7">
        <v>1.1333899999999999</v>
      </c>
      <c r="E7">
        <v>1.1200000000000001</v>
      </c>
      <c r="F7">
        <v>1.13832</v>
      </c>
      <c r="G7" s="7">
        <f>IF(J7="NA","NA",J7/_FX_!$C$11)</f>
        <v>-1.2199999999999989E-4</v>
      </c>
      <c r="H7" s="7">
        <f>IF(K7="NA","NA",K7/_FX_!$C$11)</f>
        <v>2.6779999999999582E-3</v>
      </c>
      <c r="I7" s="7">
        <f>IF(L7="na","NA",L7/_FX_!$C$11)</f>
        <v>-9.8600000000002028E-4</v>
      </c>
      <c r="J7" s="11">
        <f>IF(D7=0,"NA",(D7-_FX_!$C$27)*C7)</f>
        <v>-0.60999999999999943</v>
      </c>
      <c r="K7" s="11">
        <f t="shared" si="2"/>
        <v>13.389999999999791</v>
      </c>
      <c r="L7" s="6">
        <f t="shared" si="3"/>
        <v>-4.930000000000101</v>
      </c>
      <c r="M7" s="32">
        <f>IF(J7="NA","NA",J7*_FX_!$C$26)</f>
        <v>-14.460659999999987</v>
      </c>
      <c r="N7" s="32">
        <f>IF(E7=0,"NA",K7*_FX_!$C$26)</f>
        <v>317.42333999999505</v>
      </c>
      <c r="O7" s="32">
        <f>IF(F7=0,"NA",L7*_FX_!$C$26)</f>
        <v>-116.87058000000239</v>
      </c>
      <c r="P7" s="15">
        <f>IF(C7=0,"NA",ABS(C7)/_FX_!$C$11)</f>
        <v>0.2</v>
      </c>
      <c r="Q7" s="15">
        <f t="shared" si="4"/>
        <v>2.716024340770693</v>
      </c>
      <c r="S7" s="5"/>
    </row>
    <row r="8" spans="2:19" x14ac:dyDescent="0.25">
      <c r="C8">
        <v>1000</v>
      </c>
      <c r="D8">
        <v>1.13147</v>
      </c>
      <c r="E8">
        <v>1.1200000000000001</v>
      </c>
      <c r="F8">
        <v>1.13832</v>
      </c>
      <c r="G8" s="7">
        <f>IF(J8="NA","NA",J8/_FX_!$C$11)</f>
        <v>-5.0599999999998422E-4</v>
      </c>
      <c r="H8" s="7">
        <f>IF(K8="NA","NA",K8/_FX_!$C$11)</f>
        <v>2.293999999999974E-3</v>
      </c>
      <c r="I8" s="7">
        <f>IF(L8="na","NA",L8/_FX_!$C$11)</f>
        <v>-1.3700000000000045E-3</v>
      </c>
      <c r="J8" s="11">
        <f>IF(D8=0,"NA",(D8-_FX_!$C$27)*C8)</f>
        <v>-2.5299999999999212</v>
      </c>
      <c r="K8" s="11">
        <f t="shared" si="2"/>
        <v>11.469999999999869</v>
      </c>
      <c r="L8" s="6">
        <f t="shared" si="3"/>
        <v>-6.8500000000000227</v>
      </c>
      <c r="M8" s="32">
        <f>IF(J8="NA","NA",J8*_FX_!$C$26)</f>
        <v>-59.976179999998131</v>
      </c>
      <c r="N8" s="32">
        <f>IF(E8=0,"NA",K8*_FX_!$C$26)</f>
        <v>271.90781999999689</v>
      </c>
      <c r="O8" s="32">
        <f>IF(F8=0,"NA",L8*_FX_!$C$26)</f>
        <v>-162.38610000000054</v>
      </c>
      <c r="P8" s="15">
        <f>IF(C8=0,"NA",ABS(C8)/_FX_!$C$11)</f>
        <v>0.2</v>
      </c>
      <c r="Q8" s="15">
        <f t="shared" si="4"/>
        <v>1.6744525547445008</v>
      </c>
      <c r="S8" s="5"/>
    </row>
    <row r="9" spans="2:19" x14ac:dyDescent="0.25">
      <c r="G9" s="7" t="str">
        <f>IF(J9="NA","NA",J9/_FX_!$C$11)</f>
        <v>NA</v>
      </c>
      <c r="H9" s="7" t="str">
        <f>IF(K9="NA","NA",K9/_FX_!$C$11)</f>
        <v>NA</v>
      </c>
      <c r="I9" s="7" t="str">
        <f>IF(L9="na","NA",L9/_FX_!$C$11)</f>
        <v>NA</v>
      </c>
      <c r="J9" s="11" t="str">
        <f>IF(D9=0,"NA",(D9-_FX_!$C$27)*C9)</f>
        <v>NA</v>
      </c>
      <c r="K9" s="11" t="str">
        <f t="shared" si="2"/>
        <v>NA</v>
      </c>
      <c r="L9" s="6" t="str">
        <f t="shared" si="3"/>
        <v>NA</v>
      </c>
      <c r="M9" s="32" t="str">
        <f>IF(J9="NA","NA",J9*_FX_!$C$26)</f>
        <v>NA</v>
      </c>
      <c r="N9" s="32" t="str">
        <f>IF(E9=0,"NA",K9*_FX_!$C$26)</f>
        <v>NA</v>
      </c>
      <c r="O9" s="32" t="str">
        <f>IF(F9=0,"NA",L9*_FX_!$C$26)</f>
        <v>NA</v>
      </c>
      <c r="P9" s="15" t="str">
        <f>IF(C9=0,"NA",ABS(C9)/_FX_!$C$11)</f>
        <v>NA</v>
      </c>
      <c r="Q9" s="15" t="str">
        <f t="shared" si="4"/>
        <v>NA</v>
      </c>
      <c r="S9" s="5"/>
    </row>
    <row r="10" spans="2:19" x14ac:dyDescent="0.25">
      <c r="G10" s="7" t="str">
        <f>IF(J10="NA","NA",J10/_FX_!$C$11)</f>
        <v>NA</v>
      </c>
      <c r="H10" s="7" t="str">
        <f>IF(K10="NA","NA",K10/_FX_!$C$11)</f>
        <v>NA</v>
      </c>
      <c r="I10" s="7" t="str">
        <f>IF(L10="na","NA",L10/_FX_!$C$11)</f>
        <v>NA</v>
      </c>
      <c r="J10" s="11" t="str">
        <f>IF(D10=0,"NA",(D10-_FX_!$C$27)*C10)</f>
        <v>NA</v>
      </c>
      <c r="K10" s="11" t="str">
        <f t="shared" si="2"/>
        <v>NA</v>
      </c>
      <c r="L10" s="6" t="str">
        <f t="shared" si="3"/>
        <v>NA</v>
      </c>
      <c r="M10" s="32" t="str">
        <f>IF(J10="NA","NA",J10*_FX_!$C$26)</f>
        <v>NA</v>
      </c>
      <c r="N10" s="32" t="str">
        <f>IF(E10=0,"NA",K10*_FX_!$C$26)</f>
        <v>NA</v>
      </c>
      <c r="O10" s="32" t="str">
        <f>IF(F10=0,"NA",L10*_FX_!$C$26)</f>
        <v>NA</v>
      </c>
      <c r="P10" s="15" t="str">
        <f>IF(C10=0,"NA",ABS(C10)/_FX_!$C$11)</f>
        <v>NA</v>
      </c>
      <c r="Q10" s="15" t="str">
        <f t="shared" si="4"/>
        <v>NA</v>
      </c>
      <c r="S10" s="5"/>
    </row>
    <row r="11" spans="2:19" x14ac:dyDescent="0.25">
      <c r="G11" s="7" t="str">
        <f>IF(J11="NA","NA",J11/_FX_!$C$11)</f>
        <v>NA</v>
      </c>
      <c r="H11" s="7" t="str">
        <f>IF(K11="NA","NA",K11/_FX_!$C$11)</f>
        <v>NA</v>
      </c>
      <c r="I11" s="7" t="str">
        <f>IF(L11="na","NA",L11/_FX_!$C$11)</f>
        <v>NA</v>
      </c>
      <c r="J11" s="11" t="str">
        <f>IF(D11=0,"NA",(D11-_FX_!$C$27)*C11)</f>
        <v>NA</v>
      </c>
      <c r="K11" s="11" t="str">
        <f t="shared" si="2"/>
        <v>NA</v>
      </c>
      <c r="L11" s="6" t="str">
        <f t="shared" si="3"/>
        <v>NA</v>
      </c>
      <c r="M11" s="32" t="str">
        <f>IF(J11="NA","NA",J11*_FX_!$C$26)</f>
        <v>NA</v>
      </c>
      <c r="N11" s="32" t="str">
        <f>IF(E11=0,"NA",K11*_FX_!$C$26)</f>
        <v>NA</v>
      </c>
      <c r="O11" s="32" t="str">
        <f>IF(F11=0,"NA",L11*_FX_!$C$26)</f>
        <v>NA</v>
      </c>
      <c r="P11" s="15" t="str">
        <f>IF(C11=0,"NA",ABS(C11)/_FX_!$C$11)</f>
        <v>NA</v>
      </c>
      <c r="Q11" s="15" t="str">
        <f t="shared" si="4"/>
        <v>NA</v>
      </c>
      <c r="S11" s="5"/>
    </row>
    <row r="12" spans="2:19" x14ac:dyDescent="0.25">
      <c r="G12" s="7" t="str">
        <f>IF(J12="NA","NA",J12/_FX_!$C$11)</f>
        <v>NA</v>
      </c>
      <c r="H12" s="7" t="str">
        <f>IF(K12="NA","NA",K12/_FX_!$C$11)</f>
        <v>NA</v>
      </c>
      <c r="I12" s="7" t="str">
        <f>IF(L12="na","NA",L12/_FX_!$C$11)</f>
        <v>NA</v>
      </c>
      <c r="J12" s="11" t="str">
        <f>IF(D12=0,"NA",(D12-_FX_!$C$27)*C12)</f>
        <v>NA</v>
      </c>
      <c r="K12" s="11" t="str">
        <f t="shared" si="2"/>
        <v>NA</v>
      </c>
      <c r="L12" s="6" t="str">
        <f t="shared" si="3"/>
        <v>NA</v>
      </c>
      <c r="M12" s="32" t="str">
        <f>IF(J12="NA","NA",J12*_FX_!$C$26)</f>
        <v>NA</v>
      </c>
      <c r="N12" s="32" t="str">
        <f>IF(E12=0,"NA",K12*_FX_!$C$26)</f>
        <v>NA</v>
      </c>
      <c r="O12" s="32" t="str">
        <f>IF(F12=0,"NA",L12*_FX_!$C$26)</f>
        <v>NA</v>
      </c>
      <c r="P12" s="15" t="str">
        <f>IF(C12=0,"NA",ABS(C12)/_FX_!$C$11)</f>
        <v>NA</v>
      </c>
      <c r="Q12" s="15" t="str">
        <f t="shared" si="4"/>
        <v>NA</v>
      </c>
      <c r="S12" s="5"/>
    </row>
    <row r="13" spans="2:19" x14ac:dyDescent="0.25">
      <c r="G13" s="7" t="str">
        <f>IF(J13="NA","NA",J13/_FX_!$C$11)</f>
        <v>NA</v>
      </c>
      <c r="H13" s="7" t="str">
        <f>IF(K13="NA","NA",K13/_FX_!$C$11)</f>
        <v>NA</v>
      </c>
      <c r="I13" s="7" t="str">
        <f>IF(L13="na","NA",L13/_FX_!$C$11)</f>
        <v>NA</v>
      </c>
      <c r="J13" s="11" t="str">
        <f>IF(D13=0,"NA",(D13-_FX_!$C$27)*C13)</f>
        <v>NA</v>
      </c>
      <c r="K13" s="11" t="str">
        <f t="shared" si="2"/>
        <v>NA</v>
      </c>
      <c r="L13" s="6" t="str">
        <f t="shared" si="3"/>
        <v>NA</v>
      </c>
      <c r="M13" s="32" t="str">
        <f>IF(J13="NA","NA",J13*_FX_!$C$26)</f>
        <v>NA</v>
      </c>
      <c r="N13" s="32" t="str">
        <f>IF(E13=0,"NA",K13*_FX_!$C$26)</f>
        <v>NA</v>
      </c>
      <c r="O13" s="32" t="str">
        <f>IF(F13=0,"NA",L13*_FX_!$C$26)</f>
        <v>NA</v>
      </c>
      <c r="P13" s="15" t="str">
        <f>IF(C13=0,"NA",ABS(C13)/_FX_!$C$11)</f>
        <v>NA</v>
      </c>
      <c r="Q13" s="15" t="str">
        <f t="shared" si="4"/>
        <v>NA</v>
      </c>
      <c r="S13" s="5"/>
    </row>
    <row r="14" spans="2:19" x14ac:dyDescent="0.25">
      <c r="G14" s="7" t="str">
        <f>IF(J14="NA","NA",J14/_FX_!$C$11)</f>
        <v>NA</v>
      </c>
      <c r="H14" s="7" t="str">
        <f>IF(K14="NA","NA",K14/_FX_!$C$11)</f>
        <v>NA</v>
      </c>
      <c r="I14" s="7" t="str">
        <f>IF(L14="na","NA",L14/_FX_!$C$11)</f>
        <v>NA</v>
      </c>
      <c r="J14" s="11" t="str">
        <f>IF(D14=0,"NA",(D14-_FX_!$C$27)*C14)</f>
        <v>NA</v>
      </c>
      <c r="K14" s="11" t="str">
        <f t="shared" si="2"/>
        <v>NA</v>
      </c>
      <c r="L14" s="6" t="str">
        <f t="shared" si="3"/>
        <v>NA</v>
      </c>
      <c r="M14" s="32" t="str">
        <f>IF(J14="NA","NA",J14*_FX_!$C$26)</f>
        <v>NA</v>
      </c>
      <c r="N14" s="32" t="str">
        <f>IF(E14=0,"NA",K14*_FX_!$C$26)</f>
        <v>NA</v>
      </c>
      <c r="O14" s="32" t="str">
        <f>IF(F14=0,"NA",L14*_FX_!$C$26)</f>
        <v>NA</v>
      </c>
      <c r="P14" s="15" t="str">
        <f>IF(C14=0,"NA",ABS(C14)/_FX_!$C$11)</f>
        <v>NA</v>
      </c>
      <c r="Q14" s="15" t="str">
        <f t="shared" si="4"/>
        <v>NA</v>
      </c>
      <c r="S14" s="5"/>
    </row>
    <row r="15" spans="2:19" x14ac:dyDescent="0.25">
      <c r="G15" s="7" t="str">
        <f>IF(J15="NA","NA",J15/_FX_!$C$11)</f>
        <v>NA</v>
      </c>
      <c r="H15" s="7" t="str">
        <f>IF(K15="NA","NA",K15/_FX_!$C$11)</f>
        <v>NA</v>
      </c>
      <c r="I15" s="7" t="str">
        <f>IF(L15="na","NA",L15/_FX_!$C$11)</f>
        <v>NA</v>
      </c>
      <c r="J15" s="11" t="str">
        <f>IF(D15=0,"NA",(D15-_FX_!$C$27)*C15)</f>
        <v>NA</v>
      </c>
      <c r="K15" s="11" t="str">
        <f t="shared" si="2"/>
        <v>NA</v>
      </c>
      <c r="L15" s="6" t="str">
        <f t="shared" si="3"/>
        <v>NA</v>
      </c>
      <c r="M15" s="32" t="str">
        <f>IF(J15="NA","NA",J15*_FX_!$C$26)</f>
        <v>NA</v>
      </c>
      <c r="N15" s="32" t="str">
        <f>IF(E15=0,"NA",K15*_FX_!$C$26)</f>
        <v>NA</v>
      </c>
      <c r="O15" s="32" t="str">
        <f>IF(F15=0,"NA",L15*_FX_!$C$26)</f>
        <v>NA</v>
      </c>
      <c r="P15" s="15" t="str">
        <f>IF(C15=0,"NA",ABS(C15)/_FX_!$C$11)</f>
        <v>NA</v>
      </c>
      <c r="Q15" s="15" t="str">
        <f t="shared" si="4"/>
        <v>NA</v>
      </c>
      <c r="S15" s="5"/>
    </row>
    <row r="16" spans="2:19" x14ac:dyDescent="0.25">
      <c r="G16" s="7" t="str">
        <f>IF(J16="NA","NA",J16/_FX_!$C$11)</f>
        <v>NA</v>
      </c>
      <c r="H16" s="7" t="str">
        <f>IF(K16="NA","NA",K16/_FX_!$C$11)</f>
        <v>NA</v>
      </c>
      <c r="I16" s="7" t="str">
        <f>IF(L16="na","NA",L16/_FX_!$C$11)</f>
        <v>NA</v>
      </c>
      <c r="J16" s="11" t="str">
        <f>IF(D16=0,"NA",(D16-_FX_!$C$27)*C16)</f>
        <v>NA</v>
      </c>
      <c r="K16" s="11" t="str">
        <f t="shared" si="2"/>
        <v>NA</v>
      </c>
      <c r="L16" s="6" t="str">
        <f t="shared" si="3"/>
        <v>NA</v>
      </c>
      <c r="M16" s="32" t="str">
        <f>IF(J16="NA","NA",J16*_FX_!$C$26)</f>
        <v>NA</v>
      </c>
      <c r="N16" s="32" t="str">
        <f>IF(E16=0,"NA",K16*_FX_!$C$26)</f>
        <v>NA</v>
      </c>
      <c r="O16" s="32" t="str">
        <f>IF(F16=0,"NA",L16*_FX_!$C$26)</f>
        <v>NA</v>
      </c>
      <c r="P16" s="15" t="str">
        <f>IF(C16=0,"NA",ABS(C16)/_FX_!$C$11)</f>
        <v>NA</v>
      </c>
      <c r="Q16" s="15" t="str">
        <f t="shared" si="4"/>
        <v>NA</v>
      </c>
      <c r="S16" s="5"/>
    </row>
    <row r="17" spans="7:19" x14ac:dyDescent="0.25">
      <c r="G17" s="7" t="str">
        <f>IF(J17="NA","NA",J17/_FX_!$C$11)</f>
        <v>NA</v>
      </c>
      <c r="H17" s="7" t="str">
        <f>IF(K17="NA","NA",K17/_FX_!$C$11)</f>
        <v>NA</v>
      </c>
      <c r="I17" s="7" t="str">
        <f>IF(L17="na","NA",L17/_FX_!$C$11)</f>
        <v>NA</v>
      </c>
      <c r="J17" s="11" t="str">
        <f>IF(D17=0,"NA",(D17-_FX_!$C$27)*C17)</f>
        <v>NA</v>
      </c>
      <c r="K17" s="11" t="str">
        <f t="shared" si="2"/>
        <v>NA</v>
      </c>
      <c r="L17" s="6" t="str">
        <f t="shared" si="3"/>
        <v>NA</v>
      </c>
      <c r="M17" s="32" t="str">
        <f>IF(J17="NA","NA",J17*_FX_!$C$26)</f>
        <v>NA</v>
      </c>
      <c r="N17" s="32" t="str">
        <f>IF(E17=0,"NA",K17*_FX_!$C$26)</f>
        <v>NA</v>
      </c>
      <c r="O17" s="32" t="str">
        <f>IF(F17=0,"NA",L17*_FX_!$C$26)</f>
        <v>NA</v>
      </c>
      <c r="P17" s="15" t="str">
        <f>IF(C17=0,"NA",ABS(C17)/_FX_!$C$11)</f>
        <v>NA</v>
      </c>
      <c r="Q17" s="15" t="str">
        <f t="shared" si="4"/>
        <v>NA</v>
      </c>
      <c r="S17" s="5"/>
    </row>
    <row r="18" spans="7:19" x14ac:dyDescent="0.25">
      <c r="G18" s="7" t="str">
        <f>IF(J18="NA","NA",J18/_FX_!$C$11)</f>
        <v>NA</v>
      </c>
      <c r="H18" s="7" t="str">
        <f>IF(K18="NA","NA",K18/_FX_!$C$11)</f>
        <v>NA</v>
      </c>
      <c r="I18" s="7" t="str">
        <f>IF(L18="na","NA",L18/_FX_!$C$11)</f>
        <v>NA</v>
      </c>
      <c r="J18" s="11" t="str">
        <f>IF(D18=0,"NA",(D18-_FX_!$C$27)*C18)</f>
        <v>NA</v>
      </c>
      <c r="K18" s="11" t="str">
        <f t="shared" si="2"/>
        <v>NA</v>
      </c>
      <c r="L18" s="6" t="str">
        <f t="shared" si="3"/>
        <v>NA</v>
      </c>
      <c r="M18" s="32" t="str">
        <f>IF(J18="NA","NA",J18*_FX_!$C$26)</f>
        <v>NA</v>
      </c>
      <c r="N18" s="32" t="str">
        <f>IF(E18=0,"NA",K18*_FX_!$C$26)</f>
        <v>NA</v>
      </c>
      <c r="O18" s="32" t="str">
        <f>IF(F18=0,"NA",L18*_FX_!$C$26)</f>
        <v>NA</v>
      </c>
      <c r="P18" s="15" t="str">
        <f>IF(C18=0,"NA",ABS(C18)/_FX_!$C$11)</f>
        <v>NA</v>
      </c>
      <c r="Q18" s="15" t="str">
        <f t="shared" si="4"/>
        <v>NA</v>
      </c>
      <c r="S18" s="5"/>
    </row>
    <row r="19" spans="7:19" x14ac:dyDescent="0.25">
      <c r="G19" s="7" t="str">
        <f>IF(J19="NA","NA",J19/_FX_!$C$11)</f>
        <v>NA</v>
      </c>
      <c r="H19" s="7" t="str">
        <f>IF(K19="NA","NA",K19/_FX_!$C$11)</f>
        <v>NA</v>
      </c>
      <c r="I19" s="7" t="str">
        <f>IF(L19="na","NA",L19/_FX_!$C$11)</f>
        <v>NA</v>
      </c>
      <c r="J19" s="11" t="str">
        <f>IF(D19=0,"NA",(D19-_FX_!$C$27)*C19)</f>
        <v>NA</v>
      </c>
      <c r="K19" s="11" t="str">
        <f t="shared" si="2"/>
        <v>NA</v>
      </c>
      <c r="L19" s="6" t="str">
        <f t="shared" si="3"/>
        <v>NA</v>
      </c>
      <c r="M19" s="32" t="str">
        <f>IF(J19="NA","NA",J19*_FX_!$C$26)</f>
        <v>NA</v>
      </c>
      <c r="N19" s="32" t="str">
        <f>IF(E19=0,"NA",K19*_FX_!$C$26)</f>
        <v>NA</v>
      </c>
      <c r="O19" s="32" t="str">
        <f>IF(F19=0,"NA",L19*_FX_!$C$26)</f>
        <v>NA</v>
      </c>
      <c r="P19" s="15" t="str">
        <f>IF(C19=0,"NA",ABS(C19)/_FX_!$C$11)</f>
        <v>NA</v>
      </c>
      <c r="Q19" s="15" t="str">
        <f t="shared" si="4"/>
        <v>NA</v>
      </c>
      <c r="S19" s="5"/>
    </row>
    <row r="20" spans="7:19" x14ac:dyDescent="0.25">
      <c r="G20" s="7" t="str">
        <f>IF(J20="NA","NA",J20/_FX_!$C$11)</f>
        <v>NA</v>
      </c>
      <c r="H20" s="7" t="str">
        <f>IF(K20="NA","NA",K20/_FX_!$C$11)</f>
        <v>NA</v>
      </c>
      <c r="I20" s="7" t="str">
        <f>IF(L20="na","NA",L20/_FX_!$C$11)</f>
        <v>NA</v>
      </c>
      <c r="J20" s="11" t="str">
        <f>IF(D20=0,"NA",(D20-_FX_!$C$27)*C20)</f>
        <v>NA</v>
      </c>
      <c r="K20" s="11" t="str">
        <f t="shared" si="2"/>
        <v>NA</v>
      </c>
      <c r="L20" s="6" t="str">
        <f t="shared" si="3"/>
        <v>NA</v>
      </c>
      <c r="M20" s="32" t="str">
        <f>IF(J20="NA","NA",J20*_FX_!$C$26)</f>
        <v>NA</v>
      </c>
      <c r="N20" s="32" t="str">
        <f>IF(E20=0,"NA",K20*_FX_!$C$26)</f>
        <v>NA</v>
      </c>
      <c r="O20" s="32" t="str">
        <f>IF(F20=0,"NA",L20*_FX_!$C$26)</f>
        <v>NA</v>
      </c>
      <c r="P20" s="15" t="str">
        <f>IF(C20=0,"NA",ABS(C20)/_FX_!$C$11)</f>
        <v>NA</v>
      </c>
      <c r="Q20" s="15" t="str">
        <f t="shared" si="4"/>
        <v>NA</v>
      </c>
      <c r="S20" s="5"/>
    </row>
    <row r="21" spans="7:19" x14ac:dyDescent="0.25">
      <c r="G21" s="7" t="str">
        <f>IF(J21="NA","NA",J21/_FX_!$C$11)</f>
        <v>NA</v>
      </c>
      <c r="H21" s="7" t="str">
        <f>IF(K21="NA","NA",K21/_FX_!$C$11)</f>
        <v>NA</v>
      </c>
      <c r="I21" s="7" t="str">
        <f>IF(L21="na","NA",L21/_FX_!$C$11)</f>
        <v>NA</v>
      </c>
      <c r="J21" s="11" t="str">
        <f>IF(D21=0,"NA",(D21-_FX_!$C$27)*C21)</f>
        <v>NA</v>
      </c>
      <c r="K21" s="11" t="str">
        <f t="shared" si="2"/>
        <v>NA</v>
      </c>
      <c r="L21" s="6" t="str">
        <f t="shared" si="3"/>
        <v>NA</v>
      </c>
      <c r="M21" s="32" t="str">
        <f>IF(J21="NA","NA",J21*_FX_!$C$26)</f>
        <v>NA</v>
      </c>
      <c r="N21" s="32" t="str">
        <f>IF(E21=0,"NA",K21*_FX_!$C$26)</f>
        <v>NA</v>
      </c>
      <c r="O21" s="32" t="str">
        <f>IF(F21=0,"NA",L21*_FX_!$C$26)</f>
        <v>NA</v>
      </c>
      <c r="P21" s="15" t="str">
        <f>IF(C21=0,"NA",ABS(C21)/_FX_!$C$11)</f>
        <v>NA</v>
      </c>
      <c r="Q21" s="15" t="str">
        <f t="shared" si="4"/>
        <v>NA</v>
      </c>
      <c r="S21" s="13"/>
    </row>
    <row r="22" spans="7:19" x14ac:dyDescent="0.25">
      <c r="G22" s="7" t="str">
        <f>IF(J22="NA","NA",J22/_FX_!$C$11)</f>
        <v>NA</v>
      </c>
      <c r="H22" s="7" t="str">
        <f>IF(K22="NA","NA",K22/_FX_!$C$11)</f>
        <v>NA</v>
      </c>
      <c r="I22" s="7" t="str">
        <f>IF(L22="na","NA",L22/_FX_!$C$11)</f>
        <v>NA</v>
      </c>
      <c r="J22" s="11" t="str">
        <f>IF(D22=0,"NA",(D22-_FX_!$C$27)*C22)</f>
        <v>NA</v>
      </c>
      <c r="K22" s="11" t="str">
        <f t="shared" si="2"/>
        <v>NA</v>
      </c>
      <c r="L22" s="6" t="str">
        <f t="shared" si="3"/>
        <v>NA</v>
      </c>
      <c r="M22" s="32" t="str">
        <f>IF(J22="NA","NA",J22*_FX_!$C$26)</f>
        <v>NA</v>
      </c>
      <c r="N22" s="32" t="str">
        <f>IF(E22=0,"NA",K22*_FX_!$C$26)</f>
        <v>NA</v>
      </c>
      <c r="O22" s="32" t="str">
        <f>IF(F22=0,"NA",L22*_FX_!$C$26)</f>
        <v>NA</v>
      </c>
      <c r="P22" s="15" t="str">
        <f>IF(C22=0,"NA",ABS(C22)/_FX_!$C$11)</f>
        <v>NA</v>
      </c>
      <c r="Q22" s="15" t="str">
        <f t="shared" si="4"/>
        <v>NA</v>
      </c>
      <c r="S22" s="5"/>
    </row>
    <row r="23" spans="7:19" x14ac:dyDescent="0.25">
      <c r="G23" s="7" t="str">
        <f>IF(J23="NA","NA",J23/_FX_!$C$11)</f>
        <v>NA</v>
      </c>
      <c r="H23" s="7" t="str">
        <f>IF(K23="NA","NA",K23/_FX_!$C$11)</f>
        <v>NA</v>
      </c>
      <c r="I23" s="7" t="str">
        <f>IF(L23="na","NA",L23/_FX_!$C$11)</f>
        <v>NA</v>
      </c>
      <c r="J23" s="11" t="str">
        <f>IF(D23=0,"NA",(D23-_FX_!$C$27)*C23)</f>
        <v>NA</v>
      </c>
      <c r="K23" s="11" t="str">
        <f t="shared" si="2"/>
        <v>NA</v>
      </c>
      <c r="L23" s="6" t="str">
        <f t="shared" si="3"/>
        <v>NA</v>
      </c>
      <c r="M23" s="32" t="str">
        <f>IF(J23="NA","NA",J23*_FX_!$C$26)</f>
        <v>NA</v>
      </c>
      <c r="N23" s="32" t="str">
        <f>IF(E23=0,"NA",K23*_FX_!$C$26)</f>
        <v>NA</v>
      </c>
      <c r="O23" s="32" t="str">
        <f>IF(F23=0,"NA",L23*_FX_!$C$26)</f>
        <v>NA</v>
      </c>
      <c r="P23" s="15" t="str">
        <f>IF(C23=0,"NA",ABS(C23)/_FX_!$C$11)</f>
        <v>NA</v>
      </c>
      <c r="Q23" s="15" t="str">
        <f t="shared" si="4"/>
        <v>NA</v>
      </c>
      <c r="S23" s="5"/>
    </row>
    <row r="24" spans="7:19" x14ac:dyDescent="0.25">
      <c r="G24" s="7" t="str">
        <f>IF(J24="NA","NA",J24/_FX_!$C$11)</f>
        <v>NA</v>
      </c>
      <c r="H24" s="7" t="str">
        <f>IF(K24="NA","NA",K24/_FX_!$C$11)</f>
        <v>NA</v>
      </c>
      <c r="I24" s="7" t="str">
        <f>IF(L24="na","NA",L24/_FX_!$C$11)</f>
        <v>NA</v>
      </c>
      <c r="J24" s="11" t="str">
        <f>IF(D24=0,"NA",(D24-_FX_!$C$27)*C24)</f>
        <v>NA</v>
      </c>
      <c r="K24" s="11" t="str">
        <f t="shared" si="2"/>
        <v>NA</v>
      </c>
      <c r="L24" s="6" t="str">
        <f t="shared" si="3"/>
        <v>NA</v>
      </c>
      <c r="M24" s="32" t="str">
        <f>IF(J24="NA","NA",J24*_FX_!$C$26)</f>
        <v>NA</v>
      </c>
      <c r="N24" s="32" t="str">
        <f>IF(E24=0,"NA",K24*_FX_!$C$26)</f>
        <v>NA</v>
      </c>
      <c r="O24" s="32" t="str">
        <f>IF(F24=0,"NA",L24*_FX_!$C$26)</f>
        <v>NA</v>
      </c>
      <c r="P24" s="15" t="str">
        <f>IF(C24=0,"NA",ABS(C24)/_FX_!$C$11)</f>
        <v>NA</v>
      </c>
      <c r="Q24" s="15" t="str">
        <f t="shared" si="4"/>
        <v>NA</v>
      </c>
      <c r="S24" s="5"/>
    </row>
    <row r="25" spans="7:19" x14ac:dyDescent="0.25">
      <c r="G25" s="7" t="str">
        <f>IF(J25="NA","NA",J25/_FX_!$C$11)</f>
        <v>NA</v>
      </c>
      <c r="H25" s="7" t="str">
        <f>IF(K25="NA","NA",K25/_FX_!$C$11)</f>
        <v>NA</v>
      </c>
      <c r="I25" s="7" t="str">
        <f>IF(L25="na","NA",L25/_FX_!$C$11)</f>
        <v>NA</v>
      </c>
      <c r="J25" s="11" t="str">
        <f>IF(D25=0,"NA",(D25-_FX_!$C$27)*C25)</f>
        <v>NA</v>
      </c>
      <c r="K25" s="11" t="str">
        <f t="shared" si="2"/>
        <v>NA</v>
      </c>
      <c r="L25" s="6" t="str">
        <f t="shared" si="3"/>
        <v>NA</v>
      </c>
      <c r="M25" s="32" t="str">
        <f>IF(J25="NA","NA",J25*_FX_!$C$26)</f>
        <v>NA</v>
      </c>
      <c r="N25" s="32" t="str">
        <f>IF(E25=0,"NA",K25*_FX_!$C$26)</f>
        <v>NA</v>
      </c>
      <c r="O25" s="32" t="str">
        <f>IF(F25=0,"NA",L25*_FX_!$C$26)</f>
        <v>NA</v>
      </c>
      <c r="P25" s="15" t="str">
        <f>IF(C25=0,"NA",ABS(C25)/_FX_!$C$11)</f>
        <v>NA</v>
      </c>
      <c r="Q25" s="15" t="str">
        <f t="shared" si="4"/>
        <v>NA</v>
      </c>
      <c r="S25" s="5"/>
    </row>
    <row r="26" spans="7:19" x14ac:dyDescent="0.25">
      <c r="G26" s="7" t="str">
        <f>IF(J26="NA","NA",J26/_FX_!$C$11)</f>
        <v>NA</v>
      </c>
      <c r="H26" s="7" t="str">
        <f>IF(K26="NA","NA",K26/_FX_!$C$11)</f>
        <v>NA</v>
      </c>
      <c r="I26" s="7" t="str">
        <f>IF(L26="na","NA",L26/_FX_!$C$11)</f>
        <v>NA</v>
      </c>
      <c r="J26" s="11" t="str">
        <f>IF(D26=0,"NA",(D26-_FX_!$C$27)*C26)</f>
        <v>NA</v>
      </c>
      <c r="K26" s="11" t="str">
        <f t="shared" si="2"/>
        <v>NA</v>
      </c>
      <c r="L26" s="6" t="str">
        <f t="shared" si="3"/>
        <v>NA</v>
      </c>
      <c r="M26" s="32" t="str">
        <f>IF(J26="NA","NA",J26*_FX_!$C$26)</f>
        <v>NA</v>
      </c>
      <c r="N26" s="32" t="str">
        <f>IF(E26=0,"NA",K26*_FX_!$C$26)</f>
        <v>NA</v>
      </c>
      <c r="O26" s="32" t="str">
        <f>IF(F26=0,"NA",L26*_FX_!$C$26)</f>
        <v>NA</v>
      </c>
      <c r="P26" s="15" t="str">
        <f>IF(C26=0,"NA",ABS(C26)/_FX_!$C$11)</f>
        <v>NA</v>
      </c>
      <c r="Q26" s="15" t="str">
        <f t="shared" si="4"/>
        <v>NA</v>
      </c>
      <c r="S26" s="5"/>
    </row>
    <row r="27" spans="7:19" x14ac:dyDescent="0.25">
      <c r="G27" s="7" t="str">
        <f>IF(J27="NA","NA",J27/_FX_!$C$11)</f>
        <v>NA</v>
      </c>
      <c r="H27" s="7" t="str">
        <f>IF(K27="NA","NA",K27/_FX_!$C$11)</f>
        <v>NA</v>
      </c>
      <c r="I27" s="7" t="str">
        <f>IF(L27="na","NA",L27/_FX_!$C$11)</f>
        <v>NA</v>
      </c>
      <c r="J27" s="11" t="str">
        <f>IF(D27=0,"NA",(D27-_FX_!$C$27)*C27)</f>
        <v>NA</v>
      </c>
      <c r="K27" s="11" t="str">
        <f t="shared" si="2"/>
        <v>NA</v>
      </c>
      <c r="L27" s="6" t="str">
        <f t="shared" si="3"/>
        <v>NA</v>
      </c>
      <c r="M27" s="32" t="str">
        <f>IF(J27="NA","NA",J27*_FX_!$C$26)</f>
        <v>NA</v>
      </c>
      <c r="N27" s="32" t="str">
        <f>IF(E27=0,"NA",K27*_FX_!$C$26)</f>
        <v>NA</v>
      </c>
      <c r="O27" s="32" t="str">
        <f>IF(F27=0,"NA",L27*_FX_!$C$26)</f>
        <v>NA</v>
      </c>
      <c r="P27" s="15" t="str">
        <f>IF(C27=0,"NA",ABS(C27)/_FX_!$C$11)</f>
        <v>NA</v>
      </c>
      <c r="Q27" s="15" t="str">
        <f t="shared" si="4"/>
        <v>NA</v>
      </c>
      <c r="S27" s="5"/>
    </row>
    <row r="28" spans="7:19" x14ac:dyDescent="0.25">
      <c r="G28" s="7" t="str">
        <f>IF(J28="NA","NA",J28/_FX_!$C$11)</f>
        <v>NA</v>
      </c>
      <c r="H28" s="7" t="str">
        <f>IF(K28="NA","NA",K28/_FX_!$C$11)</f>
        <v>NA</v>
      </c>
      <c r="I28" s="7" t="str">
        <f>IF(L28="na","NA",L28/_FX_!$C$11)</f>
        <v>NA</v>
      </c>
      <c r="J28" s="11" t="str">
        <f>IF(D28=0,"NA",(D28-_FX_!$C$27)*C28)</f>
        <v>NA</v>
      </c>
      <c r="K28" s="11" t="str">
        <f t="shared" si="2"/>
        <v>NA</v>
      </c>
      <c r="L28" s="6" t="str">
        <f t="shared" si="3"/>
        <v>NA</v>
      </c>
      <c r="M28" s="32" t="str">
        <f>IF(J28="NA","NA",J28*_FX_!$C$26)</f>
        <v>NA</v>
      </c>
      <c r="N28" s="32" t="str">
        <f>IF(E28=0,"NA",K28*_FX_!$C$26)</f>
        <v>NA</v>
      </c>
      <c r="O28" s="32" t="str">
        <f>IF(F28=0,"NA",L28*_FX_!$C$26)</f>
        <v>NA</v>
      </c>
      <c r="P28" s="8" t="str">
        <f>IF(C28=0,"NA",ABS(C28)/_FX_!$C$11)</f>
        <v>NA</v>
      </c>
      <c r="Q28" s="15" t="str">
        <f t="shared" si="4"/>
        <v>NA</v>
      </c>
      <c r="S28" s="5"/>
    </row>
    <row r="29" spans="7:19" x14ac:dyDescent="0.25">
      <c r="G29" s="7" t="str">
        <f>IF(J29="NA","NA",J29/_FX_!$C$11)</f>
        <v>NA</v>
      </c>
      <c r="H29" s="7" t="str">
        <f>IF(K29="NA","NA",K29/_FX_!$C$11)</f>
        <v>NA</v>
      </c>
      <c r="I29" s="7" t="str">
        <f>IF(L29="na","NA",L29/_FX_!$C$11)</f>
        <v>NA</v>
      </c>
      <c r="J29" s="11" t="str">
        <f>IF(D29=0,"NA",(D29-_FX_!$C$27)*C29)</f>
        <v>NA</v>
      </c>
      <c r="K29" s="11" t="str">
        <f t="shared" si="2"/>
        <v>NA</v>
      </c>
      <c r="L29" s="6" t="str">
        <f t="shared" si="3"/>
        <v>NA</v>
      </c>
      <c r="M29" s="32" t="str">
        <f>IF(J29="NA","NA",J29*_FX_!$C$26)</f>
        <v>NA</v>
      </c>
      <c r="N29" s="32" t="str">
        <f>IF(E29=0,"NA",K29*_FX_!$C$26)</f>
        <v>NA</v>
      </c>
      <c r="O29" s="32" t="str">
        <f>IF(F29=0,"NA",L29*_FX_!$C$26)</f>
        <v>NA</v>
      </c>
      <c r="P29" s="8" t="str">
        <f>IF(C29=0,"NA",ABS(C29)/_FX_!$C$11)</f>
        <v>NA</v>
      </c>
      <c r="Q29" s="15" t="str">
        <f t="shared" si="4"/>
        <v>NA</v>
      </c>
      <c r="S29" s="5"/>
    </row>
    <row r="30" spans="7:19" x14ac:dyDescent="0.25">
      <c r="G30" s="7" t="str">
        <f>IF(J30="NA","NA",J30/_FX_!$C$11)</f>
        <v>NA</v>
      </c>
      <c r="H30" s="7" t="str">
        <f>IF(K30="NA","NA",K30/_FX_!$C$11)</f>
        <v>NA</v>
      </c>
      <c r="I30" s="7" t="str">
        <f>IF(L30="na","NA",L30/_FX_!$C$11)</f>
        <v>NA</v>
      </c>
      <c r="J30" s="11" t="str">
        <f>IF(D30=0,"NA",(D30-_FX_!$C$27)*C30)</f>
        <v>NA</v>
      </c>
      <c r="K30" s="11" t="str">
        <f t="shared" si="2"/>
        <v>NA</v>
      </c>
      <c r="L30" s="6" t="str">
        <f t="shared" si="3"/>
        <v>NA</v>
      </c>
      <c r="M30" s="32" t="str">
        <f>IF(J30="NA","NA",J30*_FX_!$C$26)</f>
        <v>NA</v>
      </c>
      <c r="N30" s="32" t="str">
        <f>IF(E30=0,"NA",K30*_FX_!$C$26)</f>
        <v>NA</v>
      </c>
      <c r="O30" s="32" t="str">
        <f>IF(F30=0,"NA",L30*_FX_!$C$26)</f>
        <v>NA</v>
      </c>
      <c r="P30" s="8" t="str">
        <f>IF(C30=0,"NA",ABS(C30)/_FX_!$C$11)</f>
        <v>NA</v>
      </c>
      <c r="Q30" s="15" t="str">
        <f t="shared" si="4"/>
        <v>NA</v>
      </c>
      <c r="S30" s="5"/>
    </row>
    <row r="31" spans="7:19" x14ac:dyDescent="0.25">
      <c r="G31" s="7" t="str">
        <f>IF(J31="NA","NA",J31/_FX_!$C$11)</f>
        <v>NA</v>
      </c>
      <c r="H31" s="7" t="str">
        <f>IF(K31="NA","NA",K31/_FX_!$C$11)</f>
        <v>NA</v>
      </c>
      <c r="I31" s="7" t="str">
        <f>IF(L31="na","NA",L31/_FX_!$C$11)</f>
        <v>NA</v>
      </c>
      <c r="J31" s="11" t="str">
        <f>IF(D31=0,"NA",(D31-_FX_!$C$27)*C31)</f>
        <v>NA</v>
      </c>
      <c r="K31" s="11" t="str">
        <f t="shared" si="2"/>
        <v>NA</v>
      </c>
      <c r="L31" s="6" t="str">
        <f t="shared" si="3"/>
        <v>NA</v>
      </c>
      <c r="M31" s="32" t="str">
        <f>IF(J31="NA","NA",J31*_FX_!$C$26)</f>
        <v>NA</v>
      </c>
      <c r="N31" s="32" t="str">
        <f>IF(E31=0,"NA",K31*_FX_!$C$26)</f>
        <v>NA</v>
      </c>
      <c r="O31" s="32" t="str">
        <f>IF(F31=0,"NA",L31*_FX_!$C$26)</f>
        <v>NA</v>
      </c>
      <c r="P31" s="8" t="str">
        <f>IF(C31=0,"NA",ABS(C31)/_FX_!$C$11)</f>
        <v>NA</v>
      </c>
      <c r="Q31" s="15" t="str">
        <f t="shared" si="4"/>
        <v>NA</v>
      </c>
      <c r="S31" s="5"/>
    </row>
    <row r="32" spans="7:19" x14ac:dyDescent="0.25">
      <c r="G32" s="7" t="str">
        <f>IF(J32="NA","NA",J32/_FX_!$C$11)</f>
        <v>NA</v>
      </c>
      <c r="H32" s="7" t="str">
        <f>IF(K32="NA","NA",K32/_FX_!$C$11)</f>
        <v>NA</v>
      </c>
      <c r="I32" s="7" t="str">
        <f>IF(L32="na","NA",L32/_FX_!$C$11)</f>
        <v>NA</v>
      </c>
      <c r="J32" s="11" t="str">
        <f>IF(D32=0,"NA",(D32-_FX_!$C$27)*C32)</f>
        <v>NA</v>
      </c>
      <c r="K32" s="11" t="str">
        <f t="shared" si="2"/>
        <v>NA</v>
      </c>
      <c r="L32" s="6" t="str">
        <f t="shared" si="3"/>
        <v>NA</v>
      </c>
      <c r="M32" s="32" t="str">
        <f>IF(J32="NA","NA",J32*_FX_!$C$26)</f>
        <v>NA</v>
      </c>
      <c r="N32" s="32" t="str">
        <f>IF(E32=0,"NA",K32*_FX_!$C$26)</f>
        <v>NA</v>
      </c>
      <c r="O32" s="32" t="str">
        <f>IF(F32=0,"NA",L32*_FX_!$C$26)</f>
        <v>NA</v>
      </c>
      <c r="P32" s="8" t="str">
        <f>IF(C32=0,"NA",ABS(C32)/_FX_!$C$11)</f>
        <v>NA</v>
      </c>
      <c r="Q32" s="15" t="str">
        <f t="shared" si="4"/>
        <v>NA</v>
      </c>
      <c r="S32" s="5"/>
    </row>
    <row r="33" spans="7:19" x14ac:dyDescent="0.25">
      <c r="G33" s="7" t="str">
        <f>IF(J33="NA","NA",J33/_FX_!$C$11)</f>
        <v>NA</v>
      </c>
      <c r="H33" s="7" t="str">
        <f>IF(K33="NA","NA",K33/_FX_!$C$11)</f>
        <v>NA</v>
      </c>
      <c r="I33" s="7" t="str">
        <f>IF(L33="na","NA",L33/_FX_!$C$11)</f>
        <v>NA</v>
      </c>
      <c r="J33" s="11" t="str">
        <f>IF(D33=0,"NA",(D33-_FX_!$C$27)*C33)</f>
        <v>NA</v>
      </c>
      <c r="K33" s="11" t="str">
        <f t="shared" si="2"/>
        <v>NA</v>
      </c>
      <c r="L33" s="6" t="str">
        <f t="shared" si="3"/>
        <v>NA</v>
      </c>
      <c r="M33" s="32" t="str">
        <f>IF(J33="NA","NA",J33*_FX_!$C$26)</f>
        <v>NA</v>
      </c>
      <c r="N33" s="32" t="str">
        <f>IF(E33=0,"NA",K33*_FX_!$C$26)</f>
        <v>NA</v>
      </c>
      <c r="O33" s="32" t="str">
        <f>IF(F33=0,"NA",L33*_FX_!$C$26)</f>
        <v>NA</v>
      </c>
      <c r="P33" s="8" t="str">
        <f>IF(C33=0,"NA",ABS(C33)/_FX_!$C$11)</f>
        <v>NA</v>
      </c>
      <c r="Q33" s="15" t="str">
        <f t="shared" si="4"/>
        <v>NA</v>
      </c>
      <c r="S33" s="5"/>
    </row>
    <row r="34" spans="7:19" x14ac:dyDescent="0.25">
      <c r="G34" s="7" t="str">
        <f>IF(J34="NA","NA",J34/_FX_!$C$11)</f>
        <v>NA</v>
      </c>
      <c r="H34" s="7" t="str">
        <f>IF(K34="NA","NA",K34/_FX_!$C$11)</f>
        <v>NA</v>
      </c>
      <c r="I34" s="7" t="str">
        <f>IF(L34="na","NA",L34/_FX_!$C$11)</f>
        <v>NA</v>
      </c>
      <c r="J34" s="11" t="str">
        <f>IF(D34=0,"NA",(D34-_FX_!$C$27)*C34)</f>
        <v>NA</v>
      </c>
      <c r="K34" s="11" t="str">
        <f t="shared" si="2"/>
        <v>NA</v>
      </c>
      <c r="L34" s="6" t="str">
        <f t="shared" si="3"/>
        <v>NA</v>
      </c>
      <c r="M34" s="32" t="str">
        <f>IF(J34="NA","NA",J34*_FX_!$C$26)</f>
        <v>NA</v>
      </c>
      <c r="N34" s="32" t="str">
        <f>IF(E34=0,"NA",K34*_FX_!$C$26)</f>
        <v>NA</v>
      </c>
      <c r="O34" s="32" t="str">
        <f>IF(F34=0,"NA",L34*_FX_!$C$26)</f>
        <v>NA</v>
      </c>
      <c r="P34" s="8" t="str">
        <f>IF(C34=0,"NA",ABS(C34)/_FX_!$C$11)</f>
        <v>NA</v>
      </c>
      <c r="Q34" s="15" t="str">
        <f t="shared" si="4"/>
        <v>NA</v>
      </c>
      <c r="S34" s="5"/>
    </row>
    <row r="35" spans="7:19" x14ac:dyDescent="0.25">
      <c r="G35" s="7" t="str">
        <f>IF(J35="NA","NA",J35/_FX_!$C$11)</f>
        <v>NA</v>
      </c>
      <c r="H35" s="7" t="str">
        <f>IF(K35="NA","NA",K35/_FX_!$C$11)</f>
        <v>NA</v>
      </c>
      <c r="I35" s="7" t="str">
        <f>IF(L35="na","NA",L35/_FX_!$C$11)</f>
        <v>NA</v>
      </c>
      <c r="J35" s="11" t="str">
        <f>IF(D35=0,"NA",(D35-_FX_!$C$27)*C35)</f>
        <v>NA</v>
      </c>
      <c r="K35" s="11" t="str">
        <f t="shared" si="2"/>
        <v>NA</v>
      </c>
      <c r="L35" s="6" t="str">
        <f t="shared" si="3"/>
        <v>NA</v>
      </c>
      <c r="M35" s="32" t="str">
        <f>IF(J35="NA","NA",J35*_FX_!$C$26)</f>
        <v>NA</v>
      </c>
      <c r="N35" s="32" t="str">
        <f>IF(E35=0,"NA",K35*_FX_!$C$26)</f>
        <v>NA</v>
      </c>
      <c r="O35" s="32" t="str">
        <f>IF(F35=0,"NA",L35*_FX_!$C$26)</f>
        <v>NA</v>
      </c>
      <c r="P35" s="8" t="str">
        <f>IF(C35=0,"NA",ABS(C35)/_FX_!$C$11)</f>
        <v>NA</v>
      </c>
      <c r="Q35" s="15" t="str">
        <f t="shared" si="4"/>
        <v>NA</v>
      </c>
      <c r="S35" s="5"/>
    </row>
    <row r="36" spans="7:19" x14ac:dyDescent="0.25">
      <c r="G36" s="7" t="str">
        <f>IF(J36="NA","NA",J36/_FX_!$C$11)</f>
        <v>NA</v>
      </c>
      <c r="H36" s="7" t="str">
        <f>IF(K36="NA","NA",K36/_FX_!$C$11)</f>
        <v>NA</v>
      </c>
      <c r="I36" s="7" t="str">
        <f>IF(L36="na","NA",L36/_FX_!$C$11)</f>
        <v>NA</v>
      </c>
      <c r="J36" s="11" t="str">
        <f>IF(D36=0,"NA",(D36-_FX_!$C$27)*C36)</f>
        <v>NA</v>
      </c>
      <c r="K36" s="11" t="str">
        <f t="shared" si="2"/>
        <v>NA</v>
      </c>
      <c r="L36" s="6" t="str">
        <f t="shared" si="3"/>
        <v>NA</v>
      </c>
      <c r="M36" s="32" t="str">
        <f>IF(J36="NA","NA",J36*_FX_!$C$26)</f>
        <v>NA</v>
      </c>
      <c r="N36" s="32" t="str">
        <f>IF(E36=0,"NA",K36*_FX_!$C$26)</f>
        <v>NA</v>
      </c>
      <c r="O36" s="32" t="str">
        <f>IF(F36=0,"NA",L36*_FX_!$C$26)</f>
        <v>NA</v>
      </c>
      <c r="P36" s="8" t="str">
        <f>IF(C36=0,"NA",ABS(C36)/_FX_!$C$11)</f>
        <v>NA</v>
      </c>
      <c r="Q36" s="15" t="str">
        <f t="shared" si="4"/>
        <v>NA</v>
      </c>
      <c r="S36" s="5"/>
    </row>
    <row r="37" spans="7:19" x14ac:dyDescent="0.25">
      <c r="G37" s="7" t="str">
        <f>IF(J37="NA","NA",J37/_FX_!$C$11)</f>
        <v>NA</v>
      </c>
      <c r="H37" s="7" t="str">
        <f>IF(K37="NA","NA",K37/_FX_!$C$11)</f>
        <v>NA</v>
      </c>
      <c r="I37" s="7" t="str">
        <f>IF(L37="na","NA",L37/_FX_!$C$11)</f>
        <v>NA</v>
      </c>
      <c r="J37" s="11" t="str">
        <f>IF(D37=0,"NA",(D37-_FX_!$C$27)*C37)</f>
        <v>NA</v>
      </c>
      <c r="K37" s="11" t="str">
        <f t="shared" ref="K37:K53" si="5">IF(E37=0,"NA",(D37-E37)*C37)</f>
        <v>NA</v>
      </c>
      <c r="L37" s="6" t="str">
        <f t="shared" ref="L37:L53" si="6">IF(F37=0,"NA",(D37-F37)*C37)</f>
        <v>NA</v>
      </c>
      <c r="M37" s="32" t="str">
        <f>IF(J37="NA","NA",J37*_FX_!$C$26)</f>
        <v>NA</v>
      </c>
      <c r="N37" s="32" t="str">
        <f>IF(E37=0,"NA",K37*_FX_!$C$26)</f>
        <v>NA</v>
      </c>
      <c r="O37" s="32" t="str">
        <f>IF(F37=0,"NA",L37*_FX_!$C$26)</f>
        <v>NA</v>
      </c>
      <c r="P37" s="8" t="str">
        <f>IF(C37=0,"NA",ABS(C37)/_FX_!$C$11)</f>
        <v>NA</v>
      </c>
      <c r="Q37" s="15" t="str">
        <f t="shared" ref="Q37:Q53" si="7">IF(K37="NA","NA",(K37/ABS(L37)))</f>
        <v>NA</v>
      </c>
      <c r="S37" s="5"/>
    </row>
    <row r="38" spans="7:19" x14ac:dyDescent="0.25">
      <c r="G38" s="7" t="str">
        <f>IF(J38="NA","NA",J38/_FX_!$C$11)</f>
        <v>NA</v>
      </c>
      <c r="H38" s="7" t="str">
        <f>IF(K38="NA","NA",K38/_FX_!$C$11)</f>
        <v>NA</v>
      </c>
      <c r="I38" s="7" t="str">
        <f>IF(L38="na","NA",L38/_FX_!$C$11)</f>
        <v>NA</v>
      </c>
      <c r="J38" s="11" t="str">
        <f>IF(D38=0,"NA",(D38-_FX_!$C$27)*C38)</f>
        <v>NA</v>
      </c>
      <c r="K38" s="11" t="str">
        <f t="shared" si="5"/>
        <v>NA</v>
      </c>
      <c r="L38" s="6" t="str">
        <f t="shared" si="6"/>
        <v>NA</v>
      </c>
      <c r="M38" s="32" t="str">
        <f>IF(J38="NA","NA",J38*_FX_!$C$26)</f>
        <v>NA</v>
      </c>
      <c r="N38" s="32" t="str">
        <f>IF(E38=0,"NA",K38*_FX_!$C$26)</f>
        <v>NA</v>
      </c>
      <c r="O38" s="32" t="str">
        <f>IF(F38=0,"NA",L38*_FX_!$C$26)</f>
        <v>NA</v>
      </c>
      <c r="P38" s="8" t="str">
        <f>IF(C38=0,"NA",ABS(C38)/_FX_!$C$11)</f>
        <v>NA</v>
      </c>
      <c r="Q38" s="15" t="str">
        <f t="shared" si="7"/>
        <v>NA</v>
      </c>
      <c r="S38" s="5"/>
    </row>
    <row r="39" spans="7:19" x14ac:dyDescent="0.25">
      <c r="G39" s="7" t="str">
        <f>IF(J39="NA","NA",J39/_FX_!$C$11)</f>
        <v>NA</v>
      </c>
      <c r="H39" s="7" t="str">
        <f>IF(K39="NA","NA",K39/_FX_!$C$11)</f>
        <v>NA</v>
      </c>
      <c r="I39" s="7" t="str">
        <f>IF(L39="na","NA",L39/_FX_!$C$11)</f>
        <v>NA</v>
      </c>
      <c r="J39" s="11" t="str">
        <f>IF(D39=0,"NA",(D39-_FX_!$C$27)*C39)</f>
        <v>NA</v>
      </c>
      <c r="K39" s="11" t="str">
        <f t="shared" si="5"/>
        <v>NA</v>
      </c>
      <c r="L39" s="6" t="str">
        <f t="shared" si="6"/>
        <v>NA</v>
      </c>
      <c r="M39" s="32" t="str">
        <f>IF(J39="NA","NA",J39*_FX_!$C$26)</f>
        <v>NA</v>
      </c>
      <c r="N39" s="32" t="str">
        <f>IF(E39=0,"NA",K39*_FX_!$C$26)</f>
        <v>NA</v>
      </c>
      <c r="O39" s="32" t="str">
        <f>IF(F39=0,"NA",L39*_FX_!$C$26)</f>
        <v>NA</v>
      </c>
      <c r="P39" s="8" t="str">
        <f>IF(C39=0,"NA",ABS(C39)/_FX_!$C$11)</f>
        <v>NA</v>
      </c>
      <c r="Q39" s="15" t="str">
        <f t="shared" si="7"/>
        <v>NA</v>
      </c>
      <c r="S39" s="5"/>
    </row>
    <row r="40" spans="7:19" x14ac:dyDescent="0.25">
      <c r="G40" s="7" t="str">
        <f>IF(J40="NA","NA",J40/_FX_!$C$11)</f>
        <v>NA</v>
      </c>
      <c r="H40" s="7" t="str">
        <f>IF(K40="NA","NA",K40/_FX_!$C$11)</f>
        <v>NA</v>
      </c>
      <c r="I40" s="7" t="str">
        <f>IF(L40="na","NA",L40/_FX_!$C$11)</f>
        <v>NA</v>
      </c>
      <c r="J40" s="11" t="str">
        <f>IF(D40=0,"NA",(D40-_FX_!$C$27)*C40)</f>
        <v>NA</v>
      </c>
      <c r="K40" s="11" t="str">
        <f t="shared" si="5"/>
        <v>NA</v>
      </c>
      <c r="L40" s="6" t="str">
        <f t="shared" si="6"/>
        <v>NA</v>
      </c>
      <c r="M40" s="32" t="str">
        <f>IF(J40="NA","NA",J40*_FX_!$C$26)</f>
        <v>NA</v>
      </c>
      <c r="N40" s="32" t="str">
        <f>IF(E40=0,"NA",K40*_FX_!$C$26)</f>
        <v>NA</v>
      </c>
      <c r="O40" s="32" t="str">
        <f>IF(F40=0,"NA",L40*_FX_!$C$26)</f>
        <v>NA</v>
      </c>
      <c r="P40" s="8" t="str">
        <f>IF(C40=0,"NA",ABS(C40)/_FX_!$C$11)</f>
        <v>NA</v>
      </c>
      <c r="Q40" s="15" t="str">
        <f t="shared" si="7"/>
        <v>NA</v>
      </c>
      <c r="S40" s="5"/>
    </row>
    <row r="41" spans="7:19" x14ac:dyDescent="0.25">
      <c r="G41" s="7" t="str">
        <f>IF(J41="NA","NA",J41/_FX_!$C$11)</f>
        <v>NA</v>
      </c>
      <c r="H41" s="7" t="str">
        <f>IF(K41="NA","NA",K41/_FX_!$C$11)</f>
        <v>NA</v>
      </c>
      <c r="I41" s="7" t="str">
        <f>IF(L41="na","NA",L41/_FX_!$C$11)</f>
        <v>NA</v>
      </c>
      <c r="J41" s="11" t="str">
        <f>IF(D41=0,"NA",(D41-_FX_!$C$27)*C41)</f>
        <v>NA</v>
      </c>
      <c r="K41" s="11" t="str">
        <f t="shared" si="5"/>
        <v>NA</v>
      </c>
      <c r="L41" s="6" t="str">
        <f t="shared" si="6"/>
        <v>NA</v>
      </c>
      <c r="M41" s="32" t="str">
        <f>IF(J41="NA","NA",J41*_FX_!$C$26)</f>
        <v>NA</v>
      </c>
      <c r="N41" s="32" t="str">
        <f>IF(E41=0,"NA",K41*_FX_!$C$26)</f>
        <v>NA</v>
      </c>
      <c r="O41" s="32" t="str">
        <f>IF(F41=0,"NA",L41*_FX_!$C$26)</f>
        <v>NA</v>
      </c>
      <c r="P41" s="8" t="str">
        <f>IF(C41=0,"NA",ABS(C41)/_FX_!$C$11)</f>
        <v>NA</v>
      </c>
      <c r="Q41" s="15" t="str">
        <f t="shared" si="7"/>
        <v>NA</v>
      </c>
      <c r="S41" s="5"/>
    </row>
    <row r="42" spans="7:19" x14ac:dyDescent="0.25">
      <c r="G42" s="7" t="str">
        <f>IF(J42="NA","NA",J42/_FX_!$C$11)</f>
        <v>NA</v>
      </c>
      <c r="H42" s="7" t="str">
        <f>IF(K42="NA","NA",K42/_FX_!$C$11)</f>
        <v>NA</v>
      </c>
      <c r="I42" s="7" t="str">
        <f>IF(L42="na","NA",L42/_FX_!$C$11)</f>
        <v>NA</v>
      </c>
      <c r="J42" s="11" t="str">
        <f>IF(D42=0,"NA",(D42-_FX_!$C$27)*C42)</f>
        <v>NA</v>
      </c>
      <c r="K42" s="11" t="str">
        <f t="shared" si="5"/>
        <v>NA</v>
      </c>
      <c r="L42" s="6" t="str">
        <f t="shared" si="6"/>
        <v>NA</v>
      </c>
      <c r="M42" s="32" t="str">
        <f>IF(J42="NA","NA",J42*_FX_!$C$26)</f>
        <v>NA</v>
      </c>
      <c r="N42" s="32" t="str">
        <f>IF(E42=0,"NA",K42*_FX_!$C$26)</f>
        <v>NA</v>
      </c>
      <c r="O42" s="32" t="str">
        <f>IF(F42=0,"NA",L42*_FX_!$C$26)</f>
        <v>NA</v>
      </c>
      <c r="P42" s="8" t="str">
        <f>IF(C42=0,"NA",ABS(C42)/_FX_!$C$11)</f>
        <v>NA</v>
      </c>
      <c r="Q42" s="15" t="str">
        <f t="shared" si="7"/>
        <v>NA</v>
      </c>
      <c r="S42" s="5"/>
    </row>
    <row r="43" spans="7:19" x14ac:dyDescent="0.25">
      <c r="G43" s="7" t="str">
        <f>IF(J43="NA","NA",J43/_FX_!$C$11)</f>
        <v>NA</v>
      </c>
      <c r="H43" s="7" t="str">
        <f>IF(K43="NA","NA",K43/_FX_!$C$11)</f>
        <v>NA</v>
      </c>
      <c r="I43" s="7" t="str">
        <f>IF(L43="na","NA",L43/_FX_!$C$11)</f>
        <v>NA</v>
      </c>
      <c r="J43" s="11" t="str">
        <f>IF(D43=0,"NA",(D43-_FX_!$C$27)*C43)</f>
        <v>NA</v>
      </c>
      <c r="K43" s="11" t="str">
        <f t="shared" si="5"/>
        <v>NA</v>
      </c>
      <c r="L43" s="6" t="str">
        <f t="shared" si="6"/>
        <v>NA</v>
      </c>
      <c r="M43" s="32" t="str">
        <f>IF(J43="NA","NA",J43*_FX_!$C$26)</f>
        <v>NA</v>
      </c>
      <c r="N43" s="32" t="str">
        <f>IF(E43=0,"NA",K43*_FX_!$C$26)</f>
        <v>NA</v>
      </c>
      <c r="O43" s="32" t="str">
        <f>IF(F43=0,"NA",L43*_FX_!$C$26)</f>
        <v>NA</v>
      </c>
      <c r="P43" s="8" t="str">
        <f>IF(C43=0,"NA",ABS(C43)/_FX_!$C$11)</f>
        <v>NA</v>
      </c>
      <c r="Q43" s="15" t="str">
        <f t="shared" si="7"/>
        <v>NA</v>
      </c>
      <c r="S43" s="5"/>
    </row>
    <row r="44" spans="7:19" x14ac:dyDescent="0.25">
      <c r="G44" s="7" t="str">
        <f>IF(J44="NA","NA",J44/_FX_!$C$11)</f>
        <v>NA</v>
      </c>
      <c r="H44" s="7" t="str">
        <f>IF(K44="NA","NA",K44/_FX_!$C$11)</f>
        <v>NA</v>
      </c>
      <c r="I44" s="7" t="str">
        <f>IF(L44="na","NA",L44/_FX_!$C$11)</f>
        <v>NA</v>
      </c>
      <c r="J44" s="11" t="str">
        <f>IF(D44=0,"NA",(D44-_FX_!$C$27)*C44)</f>
        <v>NA</v>
      </c>
      <c r="K44" s="11" t="str">
        <f t="shared" si="5"/>
        <v>NA</v>
      </c>
      <c r="L44" s="6" t="str">
        <f t="shared" si="6"/>
        <v>NA</v>
      </c>
      <c r="M44" s="32" t="str">
        <f>IF(J44="NA","NA",J44*_FX_!$C$26)</f>
        <v>NA</v>
      </c>
      <c r="N44" s="32" t="str">
        <f>IF(E44=0,"NA",K44*_FX_!$C$26)</f>
        <v>NA</v>
      </c>
      <c r="O44" s="32" t="str">
        <f>IF(F44=0,"NA",L44*_FX_!$C$26)</f>
        <v>NA</v>
      </c>
      <c r="P44" s="8" t="str">
        <f>IF(C44=0,"NA",ABS(C44)/_FX_!$C$11)</f>
        <v>NA</v>
      </c>
      <c r="Q44" s="15" t="str">
        <f t="shared" si="7"/>
        <v>NA</v>
      </c>
      <c r="S44" s="5"/>
    </row>
    <row r="45" spans="7:19" x14ac:dyDescent="0.25">
      <c r="G45" s="7" t="str">
        <f>IF(J45="NA","NA",J45/_FX_!$C$11)</f>
        <v>NA</v>
      </c>
      <c r="H45" s="7" t="str">
        <f>IF(K45="NA","NA",K45/_FX_!$C$11)</f>
        <v>NA</v>
      </c>
      <c r="I45" s="7" t="str">
        <f>IF(L45="na","NA",L45/_FX_!$C$11)</f>
        <v>NA</v>
      </c>
      <c r="J45" s="11" t="str">
        <f>IF(D45=0,"NA",(D45-_FX_!$C$27)*C45)</f>
        <v>NA</v>
      </c>
      <c r="K45" s="11" t="str">
        <f t="shared" si="5"/>
        <v>NA</v>
      </c>
      <c r="L45" s="6" t="str">
        <f t="shared" si="6"/>
        <v>NA</v>
      </c>
      <c r="M45" s="32" t="str">
        <f>IF(J45="NA","NA",J45*_FX_!$C$26)</f>
        <v>NA</v>
      </c>
      <c r="N45" s="32" t="str">
        <f>IF(E45=0,"NA",K45*_FX_!$C$26)</f>
        <v>NA</v>
      </c>
      <c r="O45" s="32" t="str">
        <f>IF(F45=0,"NA",L45*_FX_!$C$26)</f>
        <v>NA</v>
      </c>
      <c r="P45" s="8" t="str">
        <f>IF(C45=0,"NA",ABS(C45)/_FX_!$C$11)</f>
        <v>NA</v>
      </c>
      <c r="Q45" s="15" t="str">
        <f t="shared" si="7"/>
        <v>NA</v>
      </c>
      <c r="S45" s="5"/>
    </row>
    <row r="46" spans="7:19" x14ac:dyDescent="0.25">
      <c r="G46" s="7" t="str">
        <f>IF(J46="NA","NA",J46/_FX_!$C$11)</f>
        <v>NA</v>
      </c>
      <c r="H46" s="7" t="str">
        <f>IF(K46="NA","NA",K46/_FX_!$C$11)</f>
        <v>NA</v>
      </c>
      <c r="I46" s="7" t="str">
        <f>IF(L46="na","NA",L46/_FX_!$C$11)</f>
        <v>NA</v>
      </c>
      <c r="J46" s="11" t="str">
        <f>IF(D46=0,"NA",(D46-_FX_!$C$27)*C46)</f>
        <v>NA</v>
      </c>
      <c r="K46" s="11" t="str">
        <f t="shared" si="5"/>
        <v>NA</v>
      </c>
      <c r="L46" s="6" t="str">
        <f t="shared" si="6"/>
        <v>NA</v>
      </c>
      <c r="M46" s="32" t="str">
        <f>IF(J46="NA","NA",J46*_FX_!$C$26)</f>
        <v>NA</v>
      </c>
      <c r="N46" s="32" t="str">
        <f>IF(E46=0,"NA",K46*_FX_!$C$26)</f>
        <v>NA</v>
      </c>
      <c r="O46" s="32" t="str">
        <f>IF(F46=0,"NA",L46*_FX_!$C$26)</f>
        <v>NA</v>
      </c>
      <c r="P46" s="8" t="str">
        <f>IF(C46=0,"NA",ABS(C46)/_FX_!$C$11)</f>
        <v>NA</v>
      </c>
      <c r="Q46" s="15" t="str">
        <f t="shared" si="7"/>
        <v>NA</v>
      </c>
      <c r="S46" s="5"/>
    </row>
    <row r="47" spans="7:19" x14ac:dyDescent="0.25">
      <c r="G47" s="7" t="str">
        <f>IF(J47="NA","NA",J47/_FX_!$C$11)</f>
        <v>NA</v>
      </c>
      <c r="H47" s="7" t="str">
        <f>IF(K47="NA","NA",K47/_FX_!$C$11)</f>
        <v>NA</v>
      </c>
      <c r="I47" s="7" t="str">
        <f>IF(L47="na","NA",L47/_FX_!$C$11)</f>
        <v>NA</v>
      </c>
      <c r="J47" s="11" t="str">
        <f>IF(D47=0,"NA",(D47-_FX_!$C$27)*C47)</f>
        <v>NA</v>
      </c>
      <c r="K47" s="11" t="str">
        <f t="shared" si="5"/>
        <v>NA</v>
      </c>
      <c r="L47" s="6" t="str">
        <f t="shared" si="6"/>
        <v>NA</v>
      </c>
      <c r="M47" s="32" t="str">
        <f>IF(J47="NA","NA",J47*_FX_!$C$26)</f>
        <v>NA</v>
      </c>
      <c r="N47" s="32" t="str">
        <f>IF(E47=0,"NA",K47*_FX_!$C$26)</f>
        <v>NA</v>
      </c>
      <c r="O47" s="32" t="str">
        <f>IF(F47=0,"NA",L47*_FX_!$C$26)</f>
        <v>NA</v>
      </c>
      <c r="P47" s="8" t="str">
        <f>IF(C47=0,"NA",ABS(C47)/_FX_!$C$11)</f>
        <v>NA</v>
      </c>
      <c r="Q47" s="15" t="str">
        <f t="shared" si="7"/>
        <v>NA</v>
      </c>
      <c r="S47" s="5"/>
    </row>
    <row r="48" spans="7:19" x14ac:dyDescent="0.25">
      <c r="G48" s="7" t="str">
        <f>IF(J48="NA","NA",J48/_FX_!$C$11)</f>
        <v>NA</v>
      </c>
      <c r="H48" s="7" t="str">
        <f>IF(K48="NA","NA",K48/_FX_!$C$11)</f>
        <v>NA</v>
      </c>
      <c r="I48" s="7" t="str">
        <f>IF(L48="na","NA",L48/_FX_!$C$11)</f>
        <v>NA</v>
      </c>
      <c r="J48" s="11" t="str">
        <f>IF(D48=0,"NA",(D48-_FX_!$C$27)*C48)</f>
        <v>NA</v>
      </c>
      <c r="K48" s="11" t="str">
        <f t="shared" si="5"/>
        <v>NA</v>
      </c>
      <c r="L48" s="6" t="str">
        <f t="shared" si="6"/>
        <v>NA</v>
      </c>
      <c r="M48" s="32" t="str">
        <f>IF(J48="NA","NA",J48*_FX_!$C$26)</f>
        <v>NA</v>
      </c>
      <c r="N48" s="32" t="str">
        <f>IF(E48=0,"NA",K48*_FX_!$C$26)</f>
        <v>NA</v>
      </c>
      <c r="O48" s="32" t="str">
        <f>IF(F48=0,"NA",L48*_FX_!$C$26)</f>
        <v>NA</v>
      </c>
      <c r="P48" s="8" t="str">
        <f>IF(C48=0,"NA",ABS(C48)/_FX_!$C$11)</f>
        <v>NA</v>
      </c>
      <c r="Q48" s="15" t="str">
        <f t="shared" si="7"/>
        <v>NA</v>
      </c>
      <c r="S48" s="5"/>
    </row>
    <row r="49" spans="7:19" x14ac:dyDescent="0.25">
      <c r="G49" s="7" t="str">
        <f>IF(J49="NA","NA",J49/_FX_!$C$11)</f>
        <v>NA</v>
      </c>
      <c r="H49" s="7" t="str">
        <f>IF(K49="NA","NA",K49/_FX_!$C$11)</f>
        <v>NA</v>
      </c>
      <c r="I49" s="7" t="str">
        <f>IF(L49="na","NA",L49/_FX_!$C$11)</f>
        <v>NA</v>
      </c>
      <c r="J49" s="11" t="str">
        <f>IF(D49=0,"NA",(D49-_FX_!$C$27)*C49)</f>
        <v>NA</v>
      </c>
      <c r="K49" s="11" t="str">
        <f t="shared" si="5"/>
        <v>NA</v>
      </c>
      <c r="L49" s="6" t="str">
        <f t="shared" si="6"/>
        <v>NA</v>
      </c>
      <c r="M49" s="32" t="str">
        <f>IF(J49="NA","NA",J49*_FX_!$C$26)</f>
        <v>NA</v>
      </c>
      <c r="N49" s="32" t="str">
        <f>IF(E49=0,"NA",K49*_FX_!$C$26)</f>
        <v>NA</v>
      </c>
      <c r="O49" s="32" t="str">
        <f>IF(F49=0,"NA",L49*_FX_!$C$26)</f>
        <v>NA</v>
      </c>
      <c r="P49" s="8" t="str">
        <f>IF(C49=0,"NA",ABS(C49)/_FX_!$C$11)</f>
        <v>NA</v>
      </c>
      <c r="Q49" s="15" t="str">
        <f t="shared" si="7"/>
        <v>NA</v>
      </c>
      <c r="S49" s="5"/>
    </row>
    <row r="50" spans="7:19" x14ac:dyDescent="0.25">
      <c r="G50" s="7" t="str">
        <f>IF(J50="NA","NA",J50/_FX_!$C$11)</f>
        <v>NA</v>
      </c>
      <c r="H50" s="7" t="str">
        <f>IF(K50="NA","NA",K50/_FX_!$C$11)</f>
        <v>NA</v>
      </c>
      <c r="I50" s="7" t="str">
        <f>IF(L50="na","NA",L50/_FX_!$C$11)</f>
        <v>NA</v>
      </c>
      <c r="J50" s="11" t="str">
        <f>IF(D50=0,"NA",(D50-_FX_!$C$27)*C50)</f>
        <v>NA</v>
      </c>
      <c r="K50" s="11" t="str">
        <f t="shared" si="5"/>
        <v>NA</v>
      </c>
      <c r="L50" s="6" t="str">
        <f t="shared" si="6"/>
        <v>NA</v>
      </c>
      <c r="M50" s="32" t="str">
        <f>IF(J50="NA","NA",J50*_FX_!$C$26)</f>
        <v>NA</v>
      </c>
      <c r="N50" s="32" t="str">
        <f>IF(E50=0,"NA",K50*_FX_!$C$26)</f>
        <v>NA</v>
      </c>
      <c r="O50" s="32" t="str">
        <f>IF(F50=0,"NA",L50*_FX_!$C$26)</f>
        <v>NA</v>
      </c>
      <c r="P50" s="8" t="str">
        <f>IF(C50=0,"NA",ABS(C50)/_FX_!$C$11)</f>
        <v>NA</v>
      </c>
      <c r="Q50" s="15" t="str">
        <f t="shared" si="7"/>
        <v>NA</v>
      </c>
      <c r="S50" s="5"/>
    </row>
    <row r="51" spans="7:19" x14ac:dyDescent="0.25">
      <c r="G51" s="7" t="str">
        <f>IF(J51="NA","NA",J51/_FX_!$C$11)</f>
        <v>NA</v>
      </c>
      <c r="H51" s="7" t="str">
        <f>IF(K51="NA","NA",K51/_FX_!$C$11)</f>
        <v>NA</v>
      </c>
      <c r="I51" s="7" t="str">
        <f>IF(L51="na","NA",L51/_FX_!$C$11)</f>
        <v>NA</v>
      </c>
      <c r="J51" s="11" t="str">
        <f>IF(D51=0,"NA",(D51-_FX_!$C$27)*C51)</f>
        <v>NA</v>
      </c>
      <c r="K51" s="11" t="str">
        <f t="shared" si="5"/>
        <v>NA</v>
      </c>
      <c r="L51" s="6" t="str">
        <f t="shared" si="6"/>
        <v>NA</v>
      </c>
      <c r="M51" s="32" t="str">
        <f>IF(J51="NA","NA",J51*_FX_!$C$26)</f>
        <v>NA</v>
      </c>
      <c r="N51" s="32" t="str">
        <f>IF(E51=0,"NA",K51*_FX_!$C$26)</f>
        <v>NA</v>
      </c>
      <c r="O51" s="32" t="str">
        <f>IF(F51=0,"NA",L51*_FX_!$C$26)</f>
        <v>NA</v>
      </c>
      <c r="P51" s="8" t="str">
        <f>IF(C51=0,"NA",ABS(C51)/_FX_!$C$11)</f>
        <v>NA</v>
      </c>
      <c r="Q51" s="15" t="str">
        <f t="shared" si="7"/>
        <v>NA</v>
      </c>
      <c r="S51" s="5"/>
    </row>
    <row r="52" spans="7:19" x14ac:dyDescent="0.25">
      <c r="G52" s="7" t="str">
        <f>IF(J52="NA","NA",J52/_FX_!$C$11)</f>
        <v>NA</v>
      </c>
      <c r="H52" s="7" t="str">
        <f>IF(K52="NA","NA",K52/_FX_!$C$11)</f>
        <v>NA</v>
      </c>
      <c r="I52" s="7" t="str">
        <f>IF(L52="na","NA",L52/_FX_!$C$11)</f>
        <v>NA</v>
      </c>
      <c r="J52" s="11" t="str">
        <f>IF(D52=0,"NA",(D52-_FX_!$C$27)*C52)</f>
        <v>NA</v>
      </c>
      <c r="K52" s="11" t="str">
        <f t="shared" si="5"/>
        <v>NA</v>
      </c>
      <c r="L52" s="6" t="str">
        <f t="shared" si="6"/>
        <v>NA</v>
      </c>
      <c r="M52" s="32" t="str">
        <f>IF(J52="NA","NA",J52*_FX_!$C$26)</f>
        <v>NA</v>
      </c>
      <c r="N52" s="32" t="str">
        <f>IF(E52=0,"NA",K52*_FX_!$C$26)</f>
        <v>NA</v>
      </c>
      <c r="O52" s="32" t="str">
        <f>IF(F52=0,"NA",L52*_FX_!$C$26)</f>
        <v>NA</v>
      </c>
      <c r="P52" s="8" t="str">
        <f>IF(C52=0,"NA",ABS(C52)/_FX_!$C$11)</f>
        <v>NA</v>
      </c>
      <c r="Q52" s="15" t="str">
        <f t="shared" si="7"/>
        <v>NA</v>
      </c>
      <c r="S52" s="5"/>
    </row>
    <row r="53" spans="7:19" x14ac:dyDescent="0.25">
      <c r="G53" s="7" t="str">
        <f>IF(J53="NA","NA",J53/_FX_!$C$11)</f>
        <v>NA</v>
      </c>
      <c r="H53" s="7" t="str">
        <f>IF(K53="NA","NA",K53/_FX_!$C$11)</f>
        <v>NA</v>
      </c>
      <c r="I53" s="7" t="str">
        <f>IF(L53="na","NA",L53/_FX_!$C$11)</f>
        <v>NA</v>
      </c>
      <c r="J53" s="11" t="str">
        <f>IF(D53=0,"NA",(D53-_FX_!$C$27)*C53)</f>
        <v>NA</v>
      </c>
      <c r="K53" s="11" t="str">
        <f t="shared" si="5"/>
        <v>NA</v>
      </c>
      <c r="L53" s="6" t="str">
        <f t="shared" si="6"/>
        <v>NA</v>
      </c>
      <c r="M53" s="32" t="str">
        <f>IF(J53="NA","NA",J53*_FX_!$C$26)</f>
        <v>NA</v>
      </c>
      <c r="N53" s="32" t="str">
        <f>IF(E53=0,"NA",K53*_FX_!$C$26)</f>
        <v>NA</v>
      </c>
      <c r="O53" s="32" t="str">
        <f>IF(F53=0,"NA",L53*_FX_!$C$26)</f>
        <v>NA</v>
      </c>
      <c r="P53" s="8" t="str">
        <f>IF(C53=0,"NA",ABS(C53)/_FX_!$C$11)</f>
        <v>NA</v>
      </c>
      <c r="Q53" s="15" t="str">
        <f t="shared" si="7"/>
        <v>NA</v>
      </c>
      <c r="S53" s="5"/>
    </row>
    <row r="54" spans="7:19" s="4" customFormat="1" x14ac:dyDescent="0.25">
      <c r="G54" s="15"/>
      <c r="H54" s="15"/>
      <c r="I54" s="16"/>
      <c r="J54" s="15"/>
      <c r="K54" s="9"/>
      <c r="L54" s="9"/>
      <c r="M54" s="30"/>
      <c r="N54" s="30"/>
      <c r="O54" s="30"/>
      <c r="P54" s="10"/>
      <c r="Q54" s="10"/>
      <c r="R54" s="15"/>
    </row>
  </sheetData>
  <autoFilter ref="B4:S53">
    <sortState ref="B5:S53">
      <sortCondition descending="1" ref="D4:D53"/>
    </sortState>
  </autoFilter>
  <mergeCells count="5">
    <mergeCell ref="B2:F2"/>
    <mergeCell ref="J2:L2"/>
    <mergeCell ref="P2:Q2"/>
    <mergeCell ref="M2:O2"/>
    <mergeCell ref="G2:I2"/>
  </mergeCells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S25"/>
  <sheetViews>
    <sheetView workbookViewId="0">
      <selection activeCell="C12" sqref="C11:F12"/>
    </sheetView>
  </sheetViews>
  <sheetFormatPr defaultColWidth="9.140625" defaultRowHeight="15" x14ac:dyDescent="0.25"/>
  <cols>
    <col min="1" max="1" width="1.42578125" customWidth="1"/>
    <col min="2" max="2" width="9.5703125" customWidth="1"/>
    <col min="3" max="3" width="10.28515625" bestFit="1" customWidth="1"/>
    <col min="7" max="8" width="10.7109375" style="12" customWidth="1"/>
    <col min="9" max="9" width="10.7109375" style="18" customWidth="1"/>
    <col min="10" max="10" width="10.7109375" style="12" customWidth="1"/>
    <col min="11" max="11" width="10.7109375" style="25" customWidth="1"/>
    <col min="12" max="12" width="10.7109375" style="12" customWidth="1"/>
    <col min="13" max="15" width="12.5703125" style="12" customWidth="1"/>
    <col min="16" max="17" width="11.85546875" style="25" customWidth="1"/>
    <col min="18" max="18" width="9.140625" style="12"/>
    <col min="19" max="19" width="8" customWidth="1"/>
  </cols>
  <sheetData>
    <row r="1" spans="2:19" ht="19.5" customHeight="1" x14ac:dyDescent="0.25"/>
    <row r="2" spans="2:19" x14ac:dyDescent="0.25">
      <c r="B2" s="86" t="s">
        <v>14</v>
      </c>
      <c r="C2" s="86"/>
      <c r="D2" s="86"/>
      <c r="E2" s="86"/>
      <c r="F2" s="86"/>
      <c r="G2" s="89" t="s">
        <v>9</v>
      </c>
      <c r="H2" s="83"/>
      <c r="I2" s="85"/>
      <c r="J2" s="84" t="s">
        <v>19</v>
      </c>
      <c r="K2" s="84"/>
      <c r="L2" s="84"/>
      <c r="M2" s="89" t="s">
        <v>2</v>
      </c>
      <c r="N2" s="83"/>
      <c r="O2" s="85"/>
      <c r="P2" s="87" t="s">
        <v>20</v>
      </c>
      <c r="Q2" s="87"/>
      <c r="R2" s="33" t="s">
        <v>16</v>
      </c>
      <c r="S2" t="s">
        <v>17</v>
      </c>
    </row>
    <row r="3" spans="2:19" x14ac:dyDescent="0.25">
      <c r="B3" t="s">
        <v>11</v>
      </c>
      <c r="C3" t="s">
        <v>18</v>
      </c>
      <c r="D3" t="s">
        <v>15</v>
      </c>
      <c r="E3" t="s">
        <v>8</v>
      </c>
      <c r="F3" t="s">
        <v>5</v>
      </c>
      <c r="G3" s="9" t="s">
        <v>12</v>
      </c>
      <c r="H3" s="25" t="s">
        <v>8</v>
      </c>
      <c r="I3" s="18" t="s">
        <v>5</v>
      </c>
      <c r="J3" s="12" t="s">
        <v>12</v>
      </c>
      <c r="K3" s="25" t="s">
        <v>8</v>
      </c>
      <c r="L3" s="12" t="s">
        <v>5</v>
      </c>
      <c r="M3" s="9" t="s">
        <v>12</v>
      </c>
      <c r="N3" s="25" t="s">
        <v>8</v>
      </c>
      <c r="O3" s="25" t="s">
        <v>5</v>
      </c>
      <c r="P3" s="9" t="s">
        <v>22</v>
      </c>
      <c r="Q3" s="9" t="s">
        <v>4</v>
      </c>
      <c r="R3" s="25"/>
    </row>
    <row r="4" spans="2:19" s="17" customFormat="1" x14ac:dyDescent="0.25">
      <c r="B4" s="21"/>
      <c r="C4" s="63">
        <f>SUM(C5:C50)</f>
        <v>5000</v>
      </c>
      <c r="D4" s="21"/>
      <c r="E4" s="21"/>
      <c r="F4" s="21"/>
      <c r="G4" s="22">
        <f t="shared" ref="G4:O4" si="0">SUM(G5:G29)</f>
        <v>-2.747331320081692E-3</v>
      </c>
      <c r="H4" s="22">
        <f t="shared" si="0"/>
        <v>6.6200000000000026E-3</v>
      </c>
      <c r="I4" s="22">
        <f t="shared" si="0"/>
        <v>-9.1137654597939211E-3</v>
      </c>
      <c r="J4" s="20">
        <f t="shared" si="0"/>
        <v>-13.736656600408459</v>
      </c>
      <c r="K4" s="20">
        <f t="shared" si="0"/>
        <v>33.100000000000023</v>
      </c>
      <c r="L4" s="20">
        <f t="shared" si="0"/>
        <v>-45.568827298969602</v>
      </c>
      <c r="M4" s="20">
        <f t="shared" si="0"/>
        <v>-325.64118136928289</v>
      </c>
      <c r="N4" s="20">
        <f t="shared" si="0"/>
        <v>784.66860000000042</v>
      </c>
      <c r="O4" s="20">
        <f t="shared" si="0"/>
        <v>-1080.2546199493734</v>
      </c>
      <c r="P4" s="23">
        <f t="shared" ref="P4" si="1">SUM(P5:P22)</f>
        <v>0.99774073414182185</v>
      </c>
      <c r="Q4" s="24">
        <f>AVERAGE(Q5:Q22)</f>
        <v>0.67789129813478888</v>
      </c>
      <c r="R4" s="21"/>
      <c r="S4" s="21"/>
    </row>
    <row r="5" spans="2:19" s="42" customFormat="1" x14ac:dyDescent="0.25">
      <c r="C5" s="26">
        <v>1000</v>
      </c>
      <c r="D5" s="26">
        <v>119.23699999999999</v>
      </c>
      <c r="E5" s="26">
        <v>120</v>
      </c>
      <c r="F5" s="26">
        <v>118.129</v>
      </c>
      <c r="G5" s="43">
        <f>IF(J5="NA","NA",J5/_FX_!$C$11)</f>
        <v>-6.022930879297395E-4</v>
      </c>
      <c r="H5" s="43">
        <f>IF(K5="NA","NA",K5/_FX_!$C$11)</f>
        <v>1.2716666666666709E-3</v>
      </c>
      <c r="I5" s="43">
        <f>IF(L5="na","NA",L5/_FX_!$C$11)</f>
        <v>-1.8759153129205952E-3</v>
      </c>
      <c r="J5" s="44">
        <f>IF(D5=0,"NA",C5*(1-D5/_FX_!$C$28))</f>
        <v>-3.0114654396486973</v>
      </c>
      <c r="K5" s="44">
        <f t="shared" ref="K5:K23" si="2">IF(E5=0,"NA",C5*(1-D5/E5))</f>
        <v>6.3583333333333547</v>
      </c>
      <c r="L5" s="44">
        <f t="shared" ref="L5:L23" si="3">IF(F5=0,"NA",C5*(1-D5/F5))</f>
        <v>-9.3795765646029761</v>
      </c>
      <c r="M5" s="44">
        <f>IF(J5="NA","NA",J5*_FX_!$C$26)</f>
        <v>-71.389799712312012</v>
      </c>
      <c r="N5" s="44">
        <f>IF(E5=0,"NA",K5*_FX_!$C$26)</f>
        <v>150.73065000000051</v>
      </c>
      <c r="O5" s="44">
        <f>IF(F5=0,"NA",L5*_FX_!$C$26)</f>
        <v>-222.35224204047816</v>
      </c>
      <c r="P5" s="45">
        <f>C5/_FX_!$C$13</f>
        <v>0.19954814682836436</v>
      </c>
      <c r="Q5" s="46">
        <f>ABS(K5/L5)</f>
        <v>0.67789129813478888</v>
      </c>
      <c r="R5" s="47"/>
      <c r="S5" s="48"/>
    </row>
    <row r="6" spans="2:19" s="42" customFormat="1" x14ac:dyDescent="0.25">
      <c r="C6" s="26">
        <v>1000</v>
      </c>
      <c r="D6" s="26">
        <v>119.23099999999999</v>
      </c>
      <c r="E6" s="26">
        <v>120</v>
      </c>
      <c r="F6" s="26">
        <v>118.129</v>
      </c>
      <c r="G6" s="43">
        <f>IF(J6="NA","NA",J6/_FX_!$C$11)</f>
        <v>-5.9219879036667147E-4</v>
      </c>
      <c r="H6" s="43">
        <f>IF(K6="NA","NA",K6/_FX_!$C$11)</f>
        <v>1.2816666666666699E-3</v>
      </c>
      <c r="I6" s="43">
        <f>IF(L6="na","NA",L6/_FX_!$C$11)</f>
        <v>-1.8657569267495511E-3</v>
      </c>
      <c r="J6" s="44">
        <f>IF(D6=0,"NA",C6*(1-D6/_FX_!$C$28))</f>
        <v>-2.9609939518333572</v>
      </c>
      <c r="K6" s="44">
        <f t="shared" si="2"/>
        <v>6.4083333333333492</v>
      </c>
      <c r="L6" s="44">
        <f t="shared" si="3"/>
        <v>-9.3287846337477554</v>
      </c>
      <c r="M6" s="44">
        <f>IF(J6="NA","NA",J6*_FX_!$C$26)</f>
        <v>-70.19332262216156</v>
      </c>
      <c r="N6" s="44">
        <f>IF(E6=0,"NA",K6*_FX_!$C$26)</f>
        <v>151.91595000000038</v>
      </c>
      <c r="O6" s="44">
        <f>IF(F6=0,"NA",L6*_FX_!$C$26)</f>
        <v>-221.14816852762428</v>
      </c>
      <c r="P6" s="45">
        <f>C6/_FX_!$C$13</f>
        <v>0.19954814682836436</v>
      </c>
      <c r="Q6" s="46"/>
      <c r="R6" s="47"/>
      <c r="S6" s="48"/>
    </row>
    <row r="7" spans="2:19" s="42" customFormat="1" x14ac:dyDescent="0.25">
      <c r="C7" s="26">
        <v>1000</v>
      </c>
      <c r="D7" s="26">
        <v>119.211</v>
      </c>
      <c r="E7" s="26">
        <v>120</v>
      </c>
      <c r="F7" s="26">
        <v>118.129</v>
      </c>
      <c r="G7" s="43">
        <f>IF(J7="NA","NA",J7/_FX_!$C$11)</f>
        <v>-5.5855113182308176E-4</v>
      </c>
      <c r="H7" s="43">
        <f>IF(K7="NA","NA",K7/_FX_!$C$11)</f>
        <v>1.3149999999999995E-3</v>
      </c>
      <c r="I7" s="43">
        <f>IF(L7="na","NA",L7/_FX_!$C$11)</f>
        <v>-1.8318956395127373E-3</v>
      </c>
      <c r="J7" s="44">
        <f>IF(D7=0,"NA",C7*(1-D7/_FX_!$C$28))</f>
        <v>-2.792755659115409</v>
      </c>
      <c r="K7" s="44">
        <f t="shared" si="2"/>
        <v>6.5749999999999975</v>
      </c>
      <c r="L7" s="44">
        <f t="shared" si="3"/>
        <v>-9.1594781975636863</v>
      </c>
      <c r="M7" s="44">
        <f>IF(J7="NA","NA",J7*_FX_!$C$26)</f>
        <v>-66.20506565498988</v>
      </c>
      <c r="N7" s="44">
        <f>IF(E7=0,"NA",K7*_FX_!$C$26)</f>
        <v>155.86694999999995</v>
      </c>
      <c r="O7" s="44">
        <f>IF(F7=0,"NA",L7*_FX_!$C$26)</f>
        <v>-217.13459015144474</v>
      </c>
      <c r="P7" s="45">
        <f>C7/_FX_!$C$13</f>
        <v>0.19954814682836436</v>
      </c>
      <c r="Q7" s="46"/>
      <c r="R7" s="47"/>
    </row>
    <row r="8" spans="2:19" s="42" customFormat="1" x14ac:dyDescent="0.25">
      <c r="C8" s="26">
        <v>1000</v>
      </c>
      <c r="D8" s="26">
        <v>119.19</v>
      </c>
      <c r="E8" s="26">
        <v>120</v>
      </c>
      <c r="F8" s="26">
        <v>118.129</v>
      </c>
      <c r="G8" s="43">
        <f>IF(J8="NA","NA",J8/_FX_!$C$11)</f>
        <v>-5.2322109035234381E-4</v>
      </c>
      <c r="H8" s="43">
        <f>IF(K8="NA","NA",K8/_FX_!$C$11)</f>
        <v>1.3500000000000068E-3</v>
      </c>
      <c r="I8" s="43">
        <f>IF(L8="na","NA",L8/_FX_!$C$11)</f>
        <v>-1.7963412879140606E-3</v>
      </c>
      <c r="J8" s="44">
        <f>IF(D8=0,"NA",C8*(1-D8/_FX_!$C$28))</f>
        <v>-2.6161054517617188</v>
      </c>
      <c r="K8" s="44">
        <f t="shared" si="2"/>
        <v>6.7500000000000338</v>
      </c>
      <c r="L8" s="44">
        <f t="shared" si="3"/>
        <v>-8.9817064395703028</v>
      </c>
      <c r="M8" s="44">
        <f>IF(J8="NA","NA",J8*_FX_!$C$26)</f>
        <v>-62.017395839463305</v>
      </c>
      <c r="N8" s="44">
        <f>IF(E8=0,"NA",K8*_FX_!$C$26)</f>
        <v>160.0155000000008</v>
      </c>
      <c r="O8" s="44">
        <f>IF(F8=0,"NA",L8*_FX_!$C$26)</f>
        <v>-212.9203328564536</v>
      </c>
      <c r="P8" s="45">
        <f>C8/_FX_!$C$13</f>
        <v>0.19954814682836436</v>
      </c>
      <c r="Q8" s="46"/>
      <c r="R8" s="47"/>
      <c r="S8" s="48"/>
    </row>
    <row r="9" spans="2:19" s="42" customFormat="1" x14ac:dyDescent="0.25">
      <c r="C9" s="26">
        <v>1000</v>
      </c>
      <c r="D9" s="26">
        <v>119.15900000000001</v>
      </c>
      <c r="E9" s="26">
        <v>120</v>
      </c>
      <c r="F9" s="26">
        <v>118.129</v>
      </c>
      <c r="G9" s="43">
        <f>IF(J9="NA","NA",J9/_FX_!$C$11)</f>
        <v>-4.7106721960985529E-4</v>
      </c>
      <c r="H9" s="43">
        <f>IF(K9="NA","NA",K9/_FX_!$C$11)</f>
        <v>1.4016666666666565E-3</v>
      </c>
      <c r="I9" s="43">
        <f>IF(L9="na","NA",L9/_FX_!$C$11)</f>
        <v>-1.7438562926969769E-3</v>
      </c>
      <c r="J9" s="44">
        <f>IF(D9=0,"NA",C9*(1-D9/_FX_!$C$28))</f>
        <v>-2.3553360980492766</v>
      </c>
      <c r="K9" s="44">
        <f t="shared" si="2"/>
        <v>7.0083333333332831</v>
      </c>
      <c r="L9" s="44">
        <f t="shared" si="3"/>
        <v>-8.7192814634848848</v>
      </c>
      <c r="M9" s="44">
        <f>IF(J9="NA","NA",J9*_FX_!$C$26)</f>
        <v>-55.835597540356147</v>
      </c>
      <c r="N9" s="44">
        <f>IF(E9=0,"NA",K9*_FX_!$C$26)</f>
        <v>166.13954999999882</v>
      </c>
      <c r="O9" s="44">
        <f>IF(F9=0,"NA",L9*_FX_!$C$26)</f>
        <v>-206.69928637337267</v>
      </c>
      <c r="P9" s="45">
        <f>C9/_FX_!$C$13</f>
        <v>0.19954814682836436</v>
      </c>
      <c r="Q9" s="46"/>
      <c r="R9" s="47"/>
      <c r="S9" s="48"/>
    </row>
    <row r="10" spans="2:19" s="42" customFormat="1" x14ac:dyDescent="0.25">
      <c r="C10" s="26"/>
      <c r="D10" s="26"/>
      <c r="E10" s="26"/>
      <c r="F10" s="26"/>
      <c r="G10" s="43" t="str">
        <f>IF(J10="NA","NA",J10/_FX_!$C$11)</f>
        <v>NA</v>
      </c>
      <c r="H10" s="43" t="str">
        <f>IF(K10="NA","NA",K10/_FX_!$C$11)</f>
        <v>NA</v>
      </c>
      <c r="I10" s="43" t="str">
        <f>IF(L10="na","NA",L10/_FX_!$C$11)</f>
        <v>NA</v>
      </c>
      <c r="J10" s="44" t="str">
        <f>IF(D10=0,"NA",C10*(1-D10/_FX_!$C$28))</f>
        <v>NA</v>
      </c>
      <c r="K10" s="44" t="str">
        <f t="shared" si="2"/>
        <v>NA</v>
      </c>
      <c r="L10" s="44" t="str">
        <f t="shared" si="3"/>
        <v>NA</v>
      </c>
      <c r="M10" s="44" t="str">
        <f>IF(J10="NA","NA",J10*_FX_!$C$26)</f>
        <v>NA</v>
      </c>
      <c r="N10" s="44" t="str">
        <f>IF(E10=0,"NA",K10*_FX_!$C$26)</f>
        <v>NA</v>
      </c>
      <c r="O10" s="44" t="str">
        <f>IF(F10=0,"NA",L10*_FX_!$C$26)</f>
        <v>NA</v>
      </c>
      <c r="P10" s="45">
        <f>C10/_FX_!$C$13</f>
        <v>0</v>
      </c>
      <c r="Q10" s="46"/>
      <c r="R10" s="47"/>
      <c r="S10" s="48"/>
    </row>
    <row r="11" spans="2:19" s="42" customFormat="1" x14ac:dyDescent="0.25">
      <c r="C11" s="26"/>
      <c r="D11" s="26"/>
      <c r="E11" s="26"/>
      <c r="F11" s="26"/>
      <c r="G11" s="43" t="str">
        <f>IF(J11="NA","NA",J11/_FX_!$C$11)</f>
        <v>NA</v>
      </c>
      <c r="H11" s="43" t="str">
        <f>IF(K11="NA","NA",K11/_FX_!$C$11)</f>
        <v>NA</v>
      </c>
      <c r="I11" s="43" t="str">
        <f>IF(L11="na","NA",L11/_FX_!$C$11)</f>
        <v>NA</v>
      </c>
      <c r="J11" s="44" t="str">
        <f>IF(D11=0,"NA",C11*(1-D11/_FX_!$C$28))</f>
        <v>NA</v>
      </c>
      <c r="K11" s="44" t="str">
        <f t="shared" si="2"/>
        <v>NA</v>
      </c>
      <c r="L11" s="44" t="str">
        <f t="shared" si="3"/>
        <v>NA</v>
      </c>
      <c r="M11" s="44" t="str">
        <f>IF(J11="NA","NA",J11*_FX_!$C$26)</f>
        <v>NA</v>
      </c>
      <c r="N11" s="44" t="str">
        <f>IF(E11=0,"NA",K11*_FX_!$C$26)</f>
        <v>NA</v>
      </c>
      <c r="O11" s="44" t="str">
        <f>IF(F11=0,"NA",L11*_FX_!$C$26)</f>
        <v>NA</v>
      </c>
      <c r="P11" s="45">
        <f>C11/_FX_!$C$13</f>
        <v>0</v>
      </c>
      <c r="Q11" s="46"/>
      <c r="R11" s="47"/>
      <c r="S11" s="48"/>
    </row>
    <row r="12" spans="2:19" s="42" customFormat="1" x14ac:dyDescent="0.25">
      <c r="B12"/>
      <c r="C12" s="26"/>
      <c r="D12" s="26"/>
      <c r="E12" s="26"/>
      <c r="F12" s="26"/>
      <c r="G12" s="43" t="str">
        <f>IF(J12="NA","NA",J12/_FX_!$C$11)</f>
        <v>NA</v>
      </c>
      <c r="H12" s="43" t="str">
        <f>IF(K12="NA","NA",K12/_FX_!$C$11)</f>
        <v>NA</v>
      </c>
      <c r="I12" s="43" t="str">
        <f>IF(L12="na","NA",L12/_FX_!$C$11)</f>
        <v>NA</v>
      </c>
      <c r="J12" s="44" t="str">
        <f>IF(D12=0,"NA",C12*(1-D12/_FX_!$C$28))</f>
        <v>NA</v>
      </c>
      <c r="K12" s="44" t="str">
        <f t="shared" si="2"/>
        <v>NA</v>
      </c>
      <c r="L12" s="44" t="str">
        <f t="shared" si="3"/>
        <v>NA</v>
      </c>
      <c r="M12" s="44" t="str">
        <f>IF(J12="NA","NA",J12*_FX_!$C$26)</f>
        <v>NA</v>
      </c>
      <c r="N12" s="44" t="str">
        <f>IF(E12=0,"NA",K12*_FX_!$C$26)</f>
        <v>NA</v>
      </c>
      <c r="O12" s="44" t="str">
        <f>IF(F12=0,"NA",L12*_FX_!$C$26)</f>
        <v>NA</v>
      </c>
      <c r="P12" s="45">
        <f>C12/_FX_!$C$13</f>
        <v>0</v>
      </c>
      <c r="Q12" s="46"/>
      <c r="R12" s="12"/>
      <c r="S12"/>
    </row>
    <row r="13" spans="2:19" s="42" customFormat="1" x14ac:dyDescent="0.25">
      <c r="C13" s="26"/>
      <c r="D13" s="26"/>
      <c r="E13" s="26"/>
      <c r="F13" s="26"/>
      <c r="G13" s="43" t="str">
        <f>IF(J13="NA","NA",J13/_FX_!$C$11)</f>
        <v>NA</v>
      </c>
      <c r="H13" s="43" t="str">
        <f>IF(K13="NA","NA",K13/_FX_!$C$11)</f>
        <v>NA</v>
      </c>
      <c r="I13" s="43" t="str">
        <f>IF(L13="na","NA",L13/_FX_!$C$11)</f>
        <v>NA</v>
      </c>
      <c r="J13" s="44" t="str">
        <f>IF(D13=0,"NA",C13*(1-D13/_FX_!$C$28))</f>
        <v>NA</v>
      </c>
      <c r="K13" s="44" t="str">
        <f t="shared" si="2"/>
        <v>NA</v>
      </c>
      <c r="L13" s="44" t="str">
        <f t="shared" si="3"/>
        <v>NA</v>
      </c>
      <c r="M13" s="44" t="str">
        <f>IF(J13="NA","NA",J13*_FX_!$C$26)</f>
        <v>NA</v>
      </c>
      <c r="N13" s="44" t="str">
        <f>IF(E13=0,"NA",K13*_FX_!$C$26)</f>
        <v>NA</v>
      </c>
      <c r="O13" s="44" t="str">
        <f>IF(F13=0,"NA",L13*_FX_!$C$26)</f>
        <v>NA</v>
      </c>
      <c r="P13" s="45">
        <f>C13/_FX_!$C$13</f>
        <v>0</v>
      </c>
      <c r="Q13" s="46"/>
      <c r="R13" s="47"/>
      <c r="S13" s="48"/>
    </row>
    <row r="14" spans="2:19" s="42" customFormat="1" x14ac:dyDescent="0.25">
      <c r="C14" s="26"/>
      <c r="D14" s="26"/>
      <c r="E14" s="26"/>
      <c r="F14" s="26"/>
      <c r="G14" s="43" t="str">
        <f>IF(J14="NA","NA",J14/_FX_!$C$11)</f>
        <v>NA</v>
      </c>
      <c r="H14" s="43" t="str">
        <f>IF(K14="NA","NA",K14/_FX_!$C$11)</f>
        <v>NA</v>
      </c>
      <c r="I14" s="43" t="str">
        <f>IF(L14="na","NA",L14/_FX_!$C$11)</f>
        <v>NA</v>
      </c>
      <c r="J14" s="44" t="str">
        <f>IF(D14=0,"NA",C14*(1-D14/_FX_!$C$28))</f>
        <v>NA</v>
      </c>
      <c r="K14" s="44" t="str">
        <f t="shared" si="2"/>
        <v>NA</v>
      </c>
      <c r="L14" s="44" t="str">
        <f t="shared" si="3"/>
        <v>NA</v>
      </c>
      <c r="M14" s="44" t="str">
        <f>IF(J14="NA","NA",J14*_FX_!$C$26)</f>
        <v>NA</v>
      </c>
      <c r="N14" s="44" t="str">
        <f>IF(E14=0,"NA",K14*_FX_!$C$26)</f>
        <v>NA</v>
      </c>
      <c r="O14" s="44" t="str">
        <f>IF(F14=0,"NA",L14*_FX_!$C$26)</f>
        <v>NA</v>
      </c>
      <c r="P14" s="45">
        <f>C14/_FX_!$C$13</f>
        <v>0</v>
      </c>
      <c r="Q14" s="46"/>
      <c r="R14" s="47"/>
      <c r="S14" s="48"/>
    </row>
    <row r="15" spans="2:19" s="42" customFormat="1" x14ac:dyDescent="0.25">
      <c r="C15" s="26"/>
      <c r="D15" s="26"/>
      <c r="E15" s="26"/>
      <c r="F15" s="26"/>
      <c r="G15" s="43" t="str">
        <f>IF(J15="NA","NA",J15/_FX_!$C$11)</f>
        <v>NA</v>
      </c>
      <c r="H15" s="43" t="str">
        <f>IF(K15="NA","NA",K15/_FX_!$C$11)</f>
        <v>NA</v>
      </c>
      <c r="I15" s="43" t="str">
        <f>IF(L15="na","NA",L15/_FX_!$C$11)</f>
        <v>NA</v>
      </c>
      <c r="J15" s="44" t="str">
        <f>IF(D15=0,"NA",C15*(1-D15/_FX_!$C$28))</f>
        <v>NA</v>
      </c>
      <c r="K15" s="44" t="str">
        <f t="shared" si="2"/>
        <v>NA</v>
      </c>
      <c r="L15" s="44" t="str">
        <f t="shared" si="3"/>
        <v>NA</v>
      </c>
      <c r="M15" s="44" t="str">
        <f>IF(J15="NA","NA",J15*_FX_!$C$26)</f>
        <v>NA</v>
      </c>
      <c r="N15" s="44" t="str">
        <f>IF(E15=0,"NA",K15*_FX_!$C$26)</f>
        <v>NA</v>
      </c>
      <c r="O15" s="44" t="str">
        <f>IF(F15=0,"NA",L15*_FX_!$C$26)</f>
        <v>NA</v>
      </c>
      <c r="P15" s="45">
        <f>C15/_FX_!$C$13</f>
        <v>0</v>
      </c>
      <c r="Q15" s="46"/>
      <c r="R15" s="47"/>
      <c r="S15" s="48"/>
    </row>
    <row r="16" spans="2:19" s="42" customFormat="1" x14ac:dyDescent="0.25">
      <c r="C16" s="26"/>
      <c r="D16" s="26"/>
      <c r="E16" s="26"/>
      <c r="F16" s="26"/>
      <c r="G16" s="43" t="str">
        <f>IF(J16="NA","NA",J16/_FX_!$C$11)</f>
        <v>NA</v>
      </c>
      <c r="H16" s="43" t="str">
        <f>IF(K16="NA","NA",K16/_FX_!$C$11)</f>
        <v>NA</v>
      </c>
      <c r="I16" s="43" t="str">
        <f>IF(L16="na","NA",L16/_FX_!$C$11)</f>
        <v>NA</v>
      </c>
      <c r="J16" s="44" t="str">
        <f>IF(D16=0,"NA",C16*(1-D16/_FX_!$C$28))</f>
        <v>NA</v>
      </c>
      <c r="K16" s="44" t="str">
        <f t="shared" si="2"/>
        <v>NA</v>
      </c>
      <c r="L16" s="44" t="str">
        <f t="shared" si="3"/>
        <v>NA</v>
      </c>
      <c r="M16" s="44" t="str">
        <f>IF(J16="NA","NA",J16*_FX_!$C$26)</f>
        <v>NA</v>
      </c>
      <c r="N16" s="44" t="str">
        <f>IF(E16=0,"NA",K16*_FX_!$C$26)</f>
        <v>NA</v>
      </c>
      <c r="O16" s="44" t="str">
        <f>IF(F16=0,"NA",L16*_FX_!$C$26)</f>
        <v>NA</v>
      </c>
      <c r="P16" s="45">
        <f>C16/_FX_!$C$13</f>
        <v>0</v>
      </c>
      <c r="Q16" s="46"/>
      <c r="R16" s="47"/>
      <c r="S16" s="48"/>
    </row>
    <row r="17" spans="2:19" s="42" customFormat="1" x14ac:dyDescent="0.25">
      <c r="C17" s="26"/>
      <c r="D17" s="26"/>
      <c r="E17" s="26"/>
      <c r="F17" s="26"/>
      <c r="G17" s="43" t="str">
        <f>IF(J17="NA","NA",J17/_FX_!$C$11)</f>
        <v>NA</v>
      </c>
      <c r="H17" s="43" t="str">
        <f>IF(K17="NA","NA",K17/_FX_!$C$11)</f>
        <v>NA</v>
      </c>
      <c r="I17" s="43" t="str">
        <f>IF(L17="na","NA",L17/_FX_!$C$11)</f>
        <v>NA</v>
      </c>
      <c r="J17" s="44" t="str">
        <f>IF(D17=0,"NA",C17*(1-D17/_FX_!$C$28))</f>
        <v>NA</v>
      </c>
      <c r="K17" s="44" t="str">
        <f t="shared" si="2"/>
        <v>NA</v>
      </c>
      <c r="L17" s="44" t="str">
        <f t="shared" si="3"/>
        <v>NA</v>
      </c>
      <c r="M17" s="44" t="str">
        <f>IF(J17="NA","NA",J17*_FX_!$C$26)</f>
        <v>NA</v>
      </c>
      <c r="N17" s="44" t="str">
        <f>IF(E17=0,"NA",K17*_FX_!$C$26)</f>
        <v>NA</v>
      </c>
      <c r="O17" s="44" t="str">
        <f>IF(F17=0,"NA",L17*_FX_!$C$26)</f>
        <v>NA</v>
      </c>
      <c r="P17" s="45">
        <f>C17/_FX_!$C$13</f>
        <v>0</v>
      </c>
      <c r="Q17" s="46"/>
      <c r="R17" s="47"/>
      <c r="S17" s="48"/>
    </row>
    <row r="18" spans="2:19" s="42" customFormat="1" x14ac:dyDescent="0.25">
      <c r="C18" s="26"/>
      <c r="D18" s="26"/>
      <c r="E18" s="26"/>
      <c r="F18" s="26"/>
      <c r="G18" s="43" t="str">
        <f>IF(J18="NA","NA",J18/_FX_!$C$11)</f>
        <v>NA</v>
      </c>
      <c r="H18" s="43" t="str">
        <f>IF(K18="NA","NA",K18/_FX_!$C$11)</f>
        <v>NA</v>
      </c>
      <c r="I18" s="43" t="str">
        <f>IF(L18="na","NA",L18/_FX_!$C$11)</f>
        <v>NA</v>
      </c>
      <c r="J18" s="44" t="str">
        <f>IF(D18=0,"NA",C18*(1-D18/_FX_!$C$28))</f>
        <v>NA</v>
      </c>
      <c r="K18" s="44" t="str">
        <f t="shared" si="2"/>
        <v>NA</v>
      </c>
      <c r="L18" s="44" t="str">
        <f t="shared" si="3"/>
        <v>NA</v>
      </c>
      <c r="M18" s="44" t="str">
        <f>IF(J18="NA","NA",J18*_FX_!$C$26)</f>
        <v>NA</v>
      </c>
      <c r="N18" s="44" t="str">
        <f>IF(E18=0,"NA",K18*_FX_!$C$26)</f>
        <v>NA</v>
      </c>
      <c r="O18" s="44" t="str">
        <f>IF(F18=0,"NA",L18*_FX_!$C$26)</f>
        <v>NA</v>
      </c>
      <c r="P18" s="45">
        <f>C18/_FX_!$C$13</f>
        <v>0</v>
      </c>
      <c r="Q18" s="46"/>
      <c r="R18" s="47"/>
      <c r="S18" s="48"/>
    </row>
    <row r="19" spans="2:19" s="42" customFormat="1" x14ac:dyDescent="0.25">
      <c r="C19" s="26"/>
      <c r="D19" s="26"/>
      <c r="E19" s="26"/>
      <c r="F19" s="26"/>
      <c r="G19" s="43" t="str">
        <f>IF(J19="NA","NA",J19/_FX_!$C$11)</f>
        <v>NA</v>
      </c>
      <c r="H19" s="43" t="str">
        <f>IF(K19="NA","NA",K19/_FX_!$C$11)</f>
        <v>NA</v>
      </c>
      <c r="I19" s="43" t="str">
        <f>IF(L19="na","NA",L19/_FX_!$C$11)</f>
        <v>NA</v>
      </c>
      <c r="J19" s="44" t="str">
        <f>IF(D19=0,"NA",C19*(1-D19/_FX_!$C$28))</f>
        <v>NA</v>
      </c>
      <c r="K19" s="44" t="str">
        <f t="shared" si="2"/>
        <v>NA</v>
      </c>
      <c r="L19" s="44" t="str">
        <f t="shared" si="3"/>
        <v>NA</v>
      </c>
      <c r="M19" s="44" t="str">
        <f>IF(J19="NA","NA",J19*_FX_!$C$26)</f>
        <v>NA</v>
      </c>
      <c r="N19" s="44" t="str">
        <f>IF(E19=0,"NA",K19*_FX_!$C$26)</f>
        <v>NA</v>
      </c>
      <c r="O19" s="44" t="str">
        <f>IF(F19=0,"NA",L19*_FX_!$C$26)</f>
        <v>NA</v>
      </c>
      <c r="P19" s="45">
        <f>C19/_FX_!$C$13</f>
        <v>0</v>
      </c>
      <c r="Q19" s="46"/>
      <c r="R19" s="47"/>
    </row>
    <row r="20" spans="2:19" s="42" customFormat="1" x14ac:dyDescent="0.25">
      <c r="C20" s="26"/>
      <c r="D20" s="26"/>
      <c r="E20" s="26"/>
      <c r="F20" s="26"/>
      <c r="G20" s="43" t="str">
        <f>IF(J20="NA","NA",J20/_FX_!$C$11)</f>
        <v>NA</v>
      </c>
      <c r="H20" s="43" t="str">
        <f>IF(K20="NA","NA",K20/_FX_!$C$11)</f>
        <v>NA</v>
      </c>
      <c r="I20" s="43" t="str">
        <f>IF(L20="na","NA",L20/_FX_!$C$11)</f>
        <v>NA</v>
      </c>
      <c r="J20" s="44" t="str">
        <f>IF(D20=0,"NA",C20*(1-D20/_FX_!$C$28))</f>
        <v>NA</v>
      </c>
      <c r="K20" s="44" t="str">
        <f t="shared" si="2"/>
        <v>NA</v>
      </c>
      <c r="L20" s="44" t="str">
        <f t="shared" si="3"/>
        <v>NA</v>
      </c>
      <c r="M20" s="44" t="str">
        <f>IF(J20="NA","NA",J20*_FX_!$C$26)</f>
        <v>NA</v>
      </c>
      <c r="N20" s="44" t="str">
        <f>IF(E20=0,"NA",K20*_FX_!$C$26)</f>
        <v>NA</v>
      </c>
      <c r="O20" s="44" t="str">
        <f>IF(F20=0,"NA",L20*_FX_!$C$26)</f>
        <v>NA</v>
      </c>
      <c r="P20" s="45">
        <f>C20/_FX_!$C$13</f>
        <v>0</v>
      </c>
      <c r="Q20" s="46"/>
      <c r="R20" s="47"/>
      <c r="S20" s="48"/>
    </row>
    <row r="21" spans="2:19" s="42" customFormat="1" x14ac:dyDescent="0.25">
      <c r="C21" s="26"/>
      <c r="D21" s="26"/>
      <c r="E21" s="26"/>
      <c r="F21" s="26"/>
      <c r="G21" s="43" t="str">
        <f>IF(J21="NA","NA",J21/_FX_!$C$11)</f>
        <v>NA</v>
      </c>
      <c r="H21" s="43" t="str">
        <f>IF(K21="NA","NA",K21/_FX_!$C$11)</f>
        <v>NA</v>
      </c>
      <c r="I21" s="43" t="str">
        <f>IF(L21="na","NA",L21/_FX_!$C$11)</f>
        <v>NA</v>
      </c>
      <c r="J21" s="44" t="str">
        <f>IF(D21=0,"NA",C21*(1-D21/_FX_!$C$28))</f>
        <v>NA</v>
      </c>
      <c r="K21" s="44" t="str">
        <f t="shared" si="2"/>
        <v>NA</v>
      </c>
      <c r="L21" s="44" t="str">
        <f t="shared" si="3"/>
        <v>NA</v>
      </c>
      <c r="M21" s="44" t="str">
        <f>IF(J21="NA","NA",J21*_FX_!$C$26)</f>
        <v>NA</v>
      </c>
      <c r="N21" s="44" t="str">
        <f>IF(E21=0,"NA",K21*_FX_!$C$26)</f>
        <v>NA</v>
      </c>
      <c r="O21" s="44" t="str">
        <f>IF(F21=0,"NA",L21*_FX_!$C$26)</f>
        <v>NA</v>
      </c>
      <c r="P21" s="45">
        <f>C21/_FX_!$C$13</f>
        <v>0</v>
      </c>
      <c r="Q21" s="46"/>
      <c r="R21" s="47"/>
      <c r="S21" s="48"/>
    </row>
    <row r="22" spans="2:19" s="42" customFormat="1" x14ac:dyDescent="0.25">
      <c r="C22" s="26"/>
      <c r="D22" s="26"/>
      <c r="E22" s="26"/>
      <c r="F22" s="26"/>
      <c r="G22" s="43" t="str">
        <f>IF(J22="NA","NA",J22/_FX_!$C$11)</f>
        <v>NA</v>
      </c>
      <c r="H22" s="43" t="str">
        <f>IF(K22="NA","NA",K22/_FX_!$C$11)</f>
        <v>NA</v>
      </c>
      <c r="I22" s="43" t="str">
        <f>IF(L22="na","NA",L22/_FX_!$C$11)</f>
        <v>NA</v>
      </c>
      <c r="J22" s="44" t="str">
        <f>IF(D22=0,"NA",C22*(1-D22/_FX_!$C$28))</f>
        <v>NA</v>
      </c>
      <c r="K22" s="44" t="str">
        <f t="shared" si="2"/>
        <v>NA</v>
      </c>
      <c r="L22" s="44" t="str">
        <f t="shared" si="3"/>
        <v>NA</v>
      </c>
      <c r="M22" s="44" t="str">
        <f>IF(J22="NA","NA",J22*_FX_!$C$26)</f>
        <v>NA</v>
      </c>
      <c r="N22" s="44" t="str">
        <f>IF(E22=0,"NA",K22*_FX_!$C$26)</f>
        <v>NA</v>
      </c>
      <c r="O22" s="44" t="str">
        <f>IF(F22=0,"NA",L22*_FX_!$C$26)</f>
        <v>NA</v>
      </c>
      <c r="P22" s="45">
        <f>C22/_FX_!$C$13</f>
        <v>0</v>
      </c>
      <c r="Q22" s="46"/>
      <c r="R22" s="47"/>
      <c r="S22" s="48"/>
    </row>
    <row r="23" spans="2:19" x14ac:dyDescent="0.25">
      <c r="B23" s="42"/>
      <c r="C23" s="26"/>
      <c r="D23" s="26"/>
      <c r="E23" s="42"/>
      <c r="F23" s="26"/>
      <c r="G23" s="43" t="str">
        <f>IF(J23="NA","NA",J23/_FX_!$C$11)</f>
        <v>NA</v>
      </c>
      <c r="H23" s="43" t="str">
        <f>IF(K23="NA","NA",K23/_FX_!$C$11)</f>
        <v>NA</v>
      </c>
      <c r="I23" s="43" t="str">
        <f>IF(L23="na","NA",L23/_FX_!$C$11)</f>
        <v>NA</v>
      </c>
      <c r="J23" s="44" t="str">
        <f>IF(D23=0,"NA",C23*(1-D23/_FX_!$C$28))</f>
        <v>NA</v>
      </c>
      <c r="K23" s="44" t="str">
        <f t="shared" si="2"/>
        <v>NA</v>
      </c>
      <c r="L23" s="44" t="str">
        <f t="shared" si="3"/>
        <v>NA</v>
      </c>
      <c r="M23" s="44" t="str">
        <f>IF(J23="NA","NA",J23*_FX_!$C$26)</f>
        <v>NA</v>
      </c>
      <c r="N23" s="44" t="str">
        <f>IF(E23=0,"NA",K23*_FX_!$C$26)</f>
        <v>NA</v>
      </c>
      <c r="O23" s="44" t="str">
        <f>IF(F23=0,"NA",L23*_FX_!$C$26)</f>
        <v>NA</v>
      </c>
      <c r="P23" s="45">
        <f>C23/_FX_!$C$13</f>
        <v>0</v>
      </c>
      <c r="Q23" s="46"/>
      <c r="R23" s="47"/>
      <c r="S23" s="48"/>
    </row>
    <row r="24" spans="2:19" x14ac:dyDescent="0.25">
      <c r="B24" s="42"/>
      <c r="C24" s="42"/>
      <c r="D24" s="42"/>
      <c r="E24" s="42"/>
      <c r="F24" s="26"/>
      <c r="G24" s="43" t="str">
        <f>IF(J24="NA","NA",J24/_FX_!$C$11)</f>
        <v>NA</v>
      </c>
      <c r="H24" s="43" t="str">
        <f>IF(K24="NA","NA",K24/_FX_!$C$11)</f>
        <v>NA</v>
      </c>
      <c r="I24" s="43" t="str">
        <f>IF(L24="na","NA",L24/_FX_!$C$11)</f>
        <v>NA</v>
      </c>
      <c r="J24" s="44" t="str">
        <f>IF(D24=0,"NA",C24*(1-D24/_FX_!$C$28))</f>
        <v>NA</v>
      </c>
      <c r="K24" s="44" t="str">
        <f t="shared" ref="K24:K25" si="4">IF(E24=0,"NA",C24*(1-D24/E24))</f>
        <v>NA</v>
      </c>
      <c r="L24" s="44" t="str">
        <f t="shared" ref="L24:L25" si="5">IF(F24=0,"NA",C24*(1-D24/F24))</f>
        <v>NA</v>
      </c>
      <c r="M24" s="44" t="str">
        <f>IF(J24="NA","NA",J24*_FX_!$C$26)</f>
        <v>NA</v>
      </c>
      <c r="N24" s="44" t="str">
        <f>IF(E24=0,"NA",K24*_FX_!$C$26)</f>
        <v>NA</v>
      </c>
      <c r="O24" s="44" t="str">
        <f>IF(F24=0,"NA",L24*_FX_!$C$26)</f>
        <v>NA</v>
      </c>
      <c r="P24" s="45">
        <f>C24/_FX_!$C$13</f>
        <v>0</v>
      </c>
      <c r="Q24" s="46"/>
      <c r="R24" s="47"/>
      <c r="S24" s="48"/>
    </row>
    <row r="25" spans="2:19" x14ac:dyDescent="0.25">
      <c r="B25" s="42"/>
      <c r="C25" s="42"/>
      <c r="D25" s="42"/>
      <c r="E25" s="42"/>
      <c r="F25" s="26"/>
      <c r="G25" s="43" t="str">
        <f>IF(J25="NA","NA",J25/_FX_!$C$11)</f>
        <v>NA</v>
      </c>
      <c r="H25" s="43" t="str">
        <f>IF(K25="NA","NA",K25/_FX_!$C$11)</f>
        <v>NA</v>
      </c>
      <c r="I25" s="43" t="str">
        <f>IF(L25="na","NA",L25/_FX_!$C$11)</f>
        <v>NA</v>
      </c>
      <c r="J25" s="44" t="str">
        <f>IF(D25=0,"NA",C25*(1-D25/_FX_!$C$28))</f>
        <v>NA</v>
      </c>
      <c r="K25" s="44" t="str">
        <f t="shared" si="4"/>
        <v>NA</v>
      </c>
      <c r="L25" s="44" t="str">
        <f t="shared" si="5"/>
        <v>NA</v>
      </c>
      <c r="M25" s="44" t="str">
        <f>IF(J25="NA","NA",J25*_FX_!$C$26)</f>
        <v>NA</v>
      </c>
      <c r="N25" s="44" t="str">
        <f>IF(E25=0,"NA",K25*_FX_!$C$26)</f>
        <v>NA</v>
      </c>
      <c r="O25" s="44" t="str">
        <f>IF(F25=0,"NA",L25*_FX_!$C$26)</f>
        <v>NA</v>
      </c>
      <c r="P25" s="45">
        <f>C25/_FX_!$C$13</f>
        <v>0</v>
      </c>
      <c r="Q25" s="46"/>
      <c r="R25" s="47"/>
      <c r="S25" s="48"/>
    </row>
  </sheetData>
  <autoFilter ref="B4:S23">
    <sortState ref="B5:S23">
      <sortCondition descending="1" ref="D4:D23"/>
    </sortState>
  </autoFilter>
  <mergeCells count="5">
    <mergeCell ref="J2:L2"/>
    <mergeCell ref="P2:Q2"/>
    <mergeCell ref="B2:F2"/>
    <mergeCell ref="G2:I2"/>
    <mergeCell ref="M2:O2"/>
  </mergeCell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5"/>
  <sheetViews>
    <sheetView workbookViewId="0">
      <selection activeCell="C7" sqref="C7:F7"/>
    </sheetView>
  </sheetViews>
  <sheetFormatPr defaultColWidth="9.140625" defaultRowHeight="15" x14ac:dyDescent="0.25"/>
  <cols>
    <col min="1" max="1" width="1.42578125" customWidth="1"/>
    <col min="2" max="2" width="9.5703125" customWidth="1"/>
    <col min="7" max="8" width="10.7109375" style="12" customWidth="1"/>
    <col min="9" max="9" width="10.7109375" style="18" customWidth="1"/>
    <col min="10" max="10" width="10.7109375" style="12" customWidth="1"/>
    <col min="11" max="11" width="10.7109375" style="28" customWidth="1"/>
    <col min="12" max="12" width="10.7109375" style="12" customWidth="1"/>
    <col min="13" max="15" width="12.5703125" style="12" customWidth="1"/>
    <col min="16" max="17" width="11.85546875" style="28" customWidth="1"/>
    <col min="18" max="18" width="9.140625" style="12"/>
    <col min="19" max="19" width="8" customWidth="1"/>
  </cols>
  <sheetData>
    <row r="1" spans="2:19" ht="19.5" customHeight="1" x14ac:dyDescent="0.25">
      <c r="C1" t="s">
        <v>24</v>
      </c>
      <c r="D1">
        <v>1.5429999999999999</v>
      </c>
    </row>
    <row r="2" spans="2:19" x14ac:dyDescent="0.25">
      <c r="B2" s="86" t="s">
        <v>31</v>
      </c>
      <c r="C2" s="86"/>
      <c r="D2" s="86"/>
      <c r="E2" s="86"/>
      <c r="F2" s="86"/>
      <c r="G2" s="89" t="s">
        <v>9</v>
      </c>
      <c r="H2" s="83"/>
      <c r="I2" s="85"/>
      <c r="J2" s="84" t="s">
        <v>19</v>
      </c>
      <c r="K2" s="84"/>
      <c r="L2" s="84"/>
      <c r="M2" s="89" t="s">
        <v>2</v>
      </c>
      <c r="N2" s="83"/>
      <c r="O2" s="85"/>
      <c r="P2" s="87" t="s">
        <v>20</v>
      </c>
      <c r="Q2" s="87"/>
      <c r="R2" s="53" t="s">
        <v>16</v>
      </c>
      <c r="S2" t="s">
        <v>17</v>
      </c>
    </row>
    <row r="3" spans="2:19" x14ac:dyDescent="0.25">
      <c r="B3" t="s">
        <v>11</v>
      </c>
      <c r="C3" t="s">
        <v>18</v>
      </c>
      <c r="D3" t="s">
        <v>15</v>
      </c>
      <c r="E3" t="s">
        <v>8</v>
      </c>
      <c r="F3" t="s">
        <v>5</v>
      </c>
      <c r="G3" s="9" t="s">
        <v>12</v>
      </c>
      <c r="H3" s="28" t="s">
        <v>8</v>
      </c>
      <c r="I3" s="18" t="s">
        <v>5</v>
      </c>
      <c r="J3" s="12" t="s">
        <v>12</v>
      </c>
      <c r="K3" s="28" t="s">
        <v>8</v>
      </c>
      <c r="L3" s="12" t="s">
        <v>5</v>
      </c>
      <c r="M3" s="9" t="s">
        <v>12</v>
      </c>
      <c r="N3" s="28" t="s">
        <v>8</v>
      </c>
      <c r="O3" s="28" t="s">
        <v>5</v>
      </c>
      <c r="P3" s="9" t="s">
        <v>22</v>
      </c>
      <c r="Q3" s="9" t="s">
        <v>4</v>
      </c>
      <c r="R3" s="28"/>
    </row>
    <row r="4" spans="2:19" s="52" customFormat="1" x14ac:dyDescent="0.25">
      <c r="B4" s="21"/>
      <c r="C4" s="63">
        <f>SUM(C5:C50)</f>
        <v>2000</v>
      </c>
      <c r="D4" s="21"/>
      <c r="E4" s="21"/>
      <c r="F4" s="21"/>
      <c r="G4" s="22">
        <f t="shared" ref="G4:N4" si="0">SUM(G5:G29)</f>
        <v>-9.617768769896813E-4</v>
      </c>
      <c r="H4" s="22">
        <f t="shared" si="0"/>
        <v>2.2780036124493818E-2</v>
      </c>
      <c r="I4" s="22">
        <f t="shared" si="0"/>
        <v>-5.0019011522673459E-3</v>
      </c>
      <c r="J4" s="20">
        <f t="shared" si="0"/>
        <v>-4.8088843849484064</v>
      </c>
      <c r="K4" s="20">
        <f t="shared" si="0"/>
        <v>113.90018062246909</v>
      </c>
      <c r="L4" s="20">
        <f t="shared" si="0"/>
        <v>-25.009505761336726</v>
      </c>
      <c r="M4" s="20">
        <f t="shared" si="0"/>
        <v>-113.99941322958693</v>
      </c>
      <c r="N4" s="20">
        <f t="shared" si="0"/>
        <v>2700.1176818362524</v>
      </c>
      <c r="O4" s="20">
        <f>SUM(O5:O25)</f>
        <v>-592.87534357824848</v>
      </c>
      <c r="P4" s="23">
        <f>SUM(P5:P22)</f>
        <v>0.39909629365672872</v>
      </c>
      <c r="Q4" s="24">
        <f>AVERAGE(Q5:Q22)</f>
        <v>3.950585651537339</v>
      </c>
      <c r="R4" s="21"/>
      <c r="S4" s="21"/>
    </row>
    <row r="5" spans="2:19" s="42" customFormat="1" x14ac:dyDescent="0.25">
      <c r="C5" s="26">
        <v>1000</v>
      </c>
      <c r="D5" s="26">
        <v>184.20699999999999</v>
      </c>
      <c r="E5" s="26">
        <v>195</v>
      </c>
      <c r="F5" s="26">
        <v>181.47499999999999</v>
      </c>
      <c r="G5" s="43">
        <f>IF(J5="NA","NA",J5/_FX_!$C$11)</f>
        <v>-9.0298088563407503E-4</v>
      </c>
      <c r="H5" s="43">
        <f>IF(K5="NA","NA",K5/_FX_!$C$11)</f>
        <v>1.8081396472446769E-2</v>
      </c>
      <c r="I5" s="43">
        <f>IF(L5="na","NA",L5/_FX_!$C$11)</f>
        <v>-4.5768901290396116E-3</v>
      </c>
      <c r="J5" s="44">
        <f>IF(D5=0,"NA",(C5/D5*(_FX_!$C$31-D5)*$D$1))</f>
        <v>-4.5149044281703752</v>
      </c>
      <c r="K5" s="44">
        <f t="shared" ref="K5:K23" si="1">IF(E5=0,"NA",C5/D5*(E5-D5)*$D$1)</f>
        <v>90.406982362233848</v>
      </c>
      <c r="L5" s="44">
        <f t="shared" ref="L5:L23" si="2">IF(F5=0,"NA",C5/D5*(F5-D5)*$D$1)</f>
        <v>-22.884450645198058</v>
      </c>
      <c r="M5" s="44">
        <f>IF(J5="NA","NA",J5*_FX_!$C$26)</f>
        <v>-107.03032437420691</v>
      </c>
      <c r="N5" s="44">
        <f>IF(E5=0,"NA",K5*_FX_!$C$26)</f>
        <v>2143.1879238791157</v>
      </c>
      <c r="O5" s="44">
        <f>IF(F5=0,"NA",L5*_FX_!$C$26)</f>
        <v>-542.49878699506519</v>
      </c>
      <c r="P5" s="45">
        <f>C5/_FX_!$C$13</f>
        <v>0.19954814682836436</v>
      </c>
      <c r="Q5" s="46">
        <f>ABS(K5/L5)</f>
        <v>3.950585651537339</v>
      </c>
      <c r="R5" s="47"/>
      <c r="S5" s="48"/>
    </row>
    <row r="6" spans="2:19" s="42" customFormat="1" x14ac:dyDescent="0.25">
      <c r="C6" s="26">
        <v>1000</v>
      </c>
      <c r="D6" s="26">
        <v>183.703</v>
      </c>
      <c r="E6" s="26">
        <v>186.5</v>
      </c>
      <c r="F6" s="26">
        <v>183.45</v>
      </c>
      <c r="G6" s="43">
        <f>IF(J6="NA","NA",J6/_FX_!$C$11)</f>
        <v>-5.8795991355606311E-5</v>
      </c>
      <c r="H6" s="43">
        <f>IF(K6="NA","NA",K6/_FX_!$C$11)</f>
        <v>4.6986396520470484E-3</v>
      </c>
      <c r="I6" s="43">
        <f>IF(L6="na","NA",L6/_FX_!$C$11)</f>
        <v>-4.2501102322773396E-4</v>
      </c>
      <c r="J6" s="44">
        <f>IF(D6=0,"NA",(C6/D6*(_FX_!$C$31-D6)*$D$1))</f>
        <v>-0.29397995677803157</v>
      </c>
      <c r="K6" s="44">
        <f t="shared" si="1"/>
        <v>23.493198260235243</v>
      </c>
      <c r="L6" s="44">
        <f t="shared" si="2"/>
        <v>-2.1250551161386699</v>
      </c>
      <c r="M6" s="44">
        <f>IF(J6="NA","NA",J6*_FX_!$C$26)</f>
        <v>-6.9690888553800159</v>
      </c>
      <c r="N6" s="44">
        <f>IF(E6=0,"NA",K6*_FX_!$C$26)</f>
        <v>556.92975795713664</v>
      </c>
      <c r="O6" s="44">
        <f>IF(F6=0,"NA",L6*_FX_!$C$26)</f>
        <v>-50.376556583183309</v>
      </c>
      <c r="P6" s="45">
        <f>C6/_FX_!$C$13</f>
        <v>0.19954814682836436</v>
      </c>
      <c r="Q6" s="46"/>
      <c r="R6" s="47"/>
      <c r="S6" s="48"/>
    </row>
    <row r="7" spans="2:19" s="42" customFormat="1" x14ac:dyDescent="0.25">
      <c r="C7" s="26"/>
      <c r="D7" s="26"/>
      <c r="E7" s="26"/>
      <c r="F7" s="26"/>
      <c r="G7" s="43" t="str">
        <f>IF(J7="NA","NA",J7/_FX_!$C$11)</f>
        <v>NA</v>
      </c>
      <c r="H7" s="43" t="str">
        <f>IF(K7="NA","NA",K7/_FX_!$C$11)</f>
        <v>NA</v>
      </c>
      <c r="I7" s="43" t="str">
        <f>IF(L7="na","NA",L7/_FX_!$C$11)</f>
        <v>NA</v>
      </c>
      <c r="J7" s="44" t="str">
        <f>IF(D7=0,"NA",(C7/D7*(_FX_!$C$31-D7)*$D$1))</f>
        <v>NA</v>
      </c>
      <c r="K7" s="44" t="str">
        <f t="shared" si="1"/>
        <v>NA</v>
      </c>
      <c r="L7" s="44" t="str">
        <f t="shared" si="2"/>
        <v>NA</v>
      </c>
      <c r="M7" s="44" t="str">
        <f>IF(J7="NA","NA",J7*_FX_!$C$26)</f>
        <v>NA</v>
      </c>
      <c r="N7" s="44" t="str">
        <f>IF(E7=0,"NA",K7*_FX_!$C$26)</f>
        <v>NA</v>
      </c>
      <c r="O7" s="44" t="str">
        <f>IF(F7=0,"NA",L7*_FX_!$C$26)</f>
        <v>NA</v>
      </c>
      <c r="P7" s="45">
        <f>C7/_FX_!$C$13</f>
        <v>0</v>
      </c>
      <c r="Q7" s="46"/>
      <c r="R7" s="47"/>
      <c r="S7" s="48"/>
    </row>
    <row r="8" spans="2:19" s="42" customFormat="1" x14ac:dyDescent="0.25">
      <c r="C8" s="26"/>
      <c r="D8" s="26"/>
      <c r="E8" s="26"/>
      <c r="F8" s="26"/>
      <c r="G8" s="43" t="str">
        <f>IF(J8="NA","NA",J8/_FX_!$C$11)</f>
        <v>NA</v>
      </c>
      <c r="H8" s="43" t="str">
        <f>IF(K8="NA","NA",K8/_FX_!$C$11)</f>
        <v>NA</v>
      </c>
      <c r="I8" s="43" t="str">
        <f>IF(L8="na","NA",L8/_FX_!$C$11)</f>
        <v>NA</v>
      </c>
      <c r="J8" s="44" t="str">
        <f>IF(D8=0,"NA",(C8/D8*(_FX_!$C$31-D8)*$D$1))</f>
        <v>NA</v>
      </c>
      <c r="K8" s="44" t="str">
        <f t="shared" si="1"/>
        <v>NA</v>
      </c>
      <c r="L8" s="44" t="str">
        <f t="shared" si="2"/>
        <v>NA</v>
      </c>
      <c r="M8" s="44" t="str">
        <f>IF(J8="NA","NA",J8*_FX_!$C$26)</f>
        <v>NA</v>
      </c>
      <c r="N8" s="44" t="str">
        <f>IF(E8=0,"NA",K8*_FX_!$C$26)</f>
        <v>NA</v>
      </c>
      <c r="O8" s="44" t="str">
        <f>IF(F8=0,"NA",L8*_FX_!$C$26)</f>
        <v>NA</v>
      </c>
      <c r="P8" s="45">
        <f>C8/_FX_!$C$13</f>
        <v>0</v>
      </c>
      <c r="Q8" s="46"/>
      <c r="R8" s="47"/>
      <c r="S8" s="48"/>
    </row>
    <row r="9" spans="2:19" s="42" customFormat="1" x14ac:dyDescent="0.25">
      <c r="C9" s="26"/>
      <c r="D9" s="26"/>
      <c r="E9" s="26"/>
      <c r="F9" s="26"/>
      <c r="G9" s="43" t="str">
        <f>IF(J9="NA","NA",J9/_FX_!$C$11)</f>
        <v>NA</v>
      </c>
      <c r="H9" s="43" t="str">
        <f>IF(K9="NA","NA",K9/_FX_!$C$11)</f>
        <v>NA</v>
      </c>
      <c r="I9" s="43" t="str">
        <f>IF(L9="na","NA",L9/_FX_!$C$11)</f>
        <v>NA</v>
      </c>
      <c r="J9" s="44" t="str">
        <f>IF(D9=0,"NA",(C9/D9*(_FX_!$C$31-D9)*$D$1))</f>
        <v>NA</v>
      </c>
      <c r="K9" s="44" t="str">
        <f t="shared" si="1"/>
        <v>NA</v>
      </c>
      <c r="L9" s="44" t="str">
        <f t="shared" si="2"/>
        <v>NA</v>
      </c>
      <c r="M9" s="44" t="str">
        <f>IF(J9="NA","NA",J9*_FX_!$C$26)</f>
        <v>NA</v>
      </c>
      <c r="N9" s="44" t="str">
        <f>IF(E9=0,"NA",K9*_FX_!$C$26)</f>
        <v>NA</v>
      </c>
      <c r="O9" s="44" t="str">
        <f>IF(F9=0,"NA",L9*_FX_!$C$26)</f>
        <v>NA</v>
      </c>
      <c r="P9" s="45">
        <f>C9/_FX_!$C$13</f>
        <v>0</v>
      </c>
      <c r="Q9" s="46"/>
      <c r="R9" s="47"/>
    </row>
    <row r="10" spans="2:19" s="42" customFormat="1" x14ac:dyDescent="0.25">
      <c r="C10" s="26"/>
      <c r="D10" s="26"/>
      <c r="E10" s="26"/>
      <c r="F10" s="26"/>
      <c r="G10" s="43" t="str">
        <f>IF(J10="NA","NA",J10/_FX_!$C$11)</f>
        <v>NA</v>
      </c>
      <c r="H10" s="43" t="str">
        <f>IF(K10="NA","NA",K10/_FX_!$C$11)</f>
        <v>NA</v>
      </c>
      <c r="I10" s="43" t="str">
        <f>IF(L10="na","NA",L10/_FX_!$C$11)</f>
        <v>NA</v>
      </c>
      <c r="J10" s="44" t="str">
        <f>IF(D10=0,"NA",(C10/D10*(_FX_!$C$31-D10)*$D$1))</f>
        <v>NA</v>
      </c>
      <c r="K10" s="44" t="str">
        <f t="shared" si="1"/>
        <v>NA</v>
      </c>
      <c r="L10" s="44" t="str">
        <f t="shared" si="2"/>
        <v>NA</v>
      </c>
      <c r="M10" s="44" t="str">
        <f>IF(J10="NA","NA",J10*_FX_!$C$26)</f>
        <v>NA</v>
      </c>
      <c r="N10" s="44" t="str">
        <f>IF(E10=0,"NA",K10*_FX_!$C$26)</f>
        <v>NA</v>
      </c>
      <c r="O10" s="44" t="str">
        <f>IF(F10=0,"NA",L10*_FX_!$C$26)</f>
        <v>NA</v>
      </c>
      <c r="P10" s="45">
        <f>C10/_FX_!$C$13</f>
        <v>0</v>
      </c>
      <c r="Q10" s="46"/>
      <c r="R10" s="47"/>
      <c r="S10" s="48"/>
    </row>
    <row r="11" spans="2:19" s="42" customFormat="1" x14ac:dyDescent="0.25">
      <c r="C11" s="26"/>
      <c r="D11" s="26"/>
      <c r="E11" s="26"/>
      <c r="F11" s="26"/>
      <c r="G11" s="43" t="str">
        <f>IF(J11="NA","NA",J11/_FX_!$C$11)</f>
        <v>NA</v>
      </c>
      <c r="H11" s="43" t="str">
        <f>IF(K11="NA","NA",K11/_FX_!$C$11)</f>
        <v>NA</v>
      </c>
      <c r="I11" s="43" t="str">
        <f>IF(L11="na","NA",L11/_FX_!$C$11)</f>
        <v>NA</v>
      </c>
      <c r="J11" s="44" t="str">
        <f>IF(D11=0,"NA",(C11/D11*(_FX_!$C$31-D11)*$D$1))</f>
        <v>NA</v>
      </c>
      <c r="K11" s="44" t="str">
        <f t="shared" si="1"/>
        <v>NA</v>
      </c>
      <c r="L11" s="44" t="str">
        <f t="shared" si="2"/>
        <v>NA</v>
      </c>
      <c r="M11" s="44" t="str">
        <f>IF(J11="NA","NA",J11*_FX_!$C$26)</f>
        <v>NA</v>
      </c>
      <c r="N11" s="44" t="str">
        <f>IF(E11=0,"NA",K11*_FX_!$C$26)</f>
        <v>NA</v>
      </c>
      <c r="O11" s="44" t="str">
        <f>IF(F11=0,"NA",L11*_FX_!$C$26)</f>
        <v>NA</v>
      </c>
      <c r="P11" s="45">
        <f>C11/_FX_!$C$13</f>
        <v>0</v>
      </c>
      <c r="Q11" s="46"/>
      <c r="R11" s="47"/>
      <c r="S11" s="48"/>
    </row>
    <row r="12" spans="2:19" s="42" customFormat="1" x14ac:dyDescent="0.25">
      <c r="C12" s="26"/>
      <c r="D12" s="26"/>
      <c r="E12" s="26"/>
      <c r="F12" s="26"/>
      <c r="G12" s="43" t="str">
        <f>IF(J12="NA","NA",J12/_FX_!$C$11)</f>
        <v>NA</v>
      </c>
      <c r="H12" s="43" t="str">
        <f>IF(K12="NA","NA",K12/_FX_!$C$11)</f>
        <v>NA</v>
      </c>
      <c r="I12" s="43" t="str">
        <f>IF(L12="na","NA",L12/_FX_!$C$11)</f>
        <v>NA</v>
      </c>
      <c r="J12" s="44" t="str">
        <f>IF(D12=0,"NA",(C12/D12*(_FX_!$C$31-D12)*$D$1))</f>
        <v>NA</v>
      </c>
      <c r="K12" s="44" t="str">
        <f t="shared" si="1"/>
        <v>NA</v>
      </c>
      <c r="L12" s="44" t="str">
        <f t="shared" si="2"/>
        <v>NA</v>
      </c>
      <c r="M12" s="44" t="str">
        <f>IF(J12="NA","NA",J12*_FX_!$C$26)</f>
        <v>NA</v>
      </c>
      <c r="N12" s="44" t="str">
        <f>IF(E12=0,"NA",K12*_FX_!$C$26)</f>
        <v>NA</v>
      </c>
      <c r="O12" s="44" t="str">
        <f>IF(F12=0,"NA",L12*_FX_!$C$26)</f>
        <v>NA</v>
      </c>
      <c r="P12" s="45">
        <f>C12/_FX_!$C$13</f>
        <v>0</v>
      </c>
      <c r="Q12" s="46"/>
      <c r="R12" s="47"/>
      <c r="S12" s="48"/>
    </row>
    <row r="13" spans="2:19" s="42" customFormat="1" x14ac:dyDescent="0.25">
      <c r="C13" s="26"/>
      <c r="D13" s="26"/>
      <c r="E13" s="26"/>
      <c r="F13" s="26"/>
      <c r="G13" s="43" t="str">
        <f>IF(J13="NA","NA",J13/_FX_!$C$11)</f>
        <v>NA</v>
      </c>
      <c r="H13" s="43" t="str">
        <f>IF(K13="NA","NA",K13/_FX_!$C$11)</f>
        <v>NA</v>
      </c>
      <c r="I13" s="43" t="str">
        <f>IF(L13="na","NA",L13/_FX_!$C$11)</f>
        <v>NA</v>
      </c>
      <c r="J13" s="44" t="str">
        <f>IF(D13=0,"NA",(C13/D13*(_FX_!$C$31-D13)*$D$1))</f>
        <v>NA</v>
      </c>
      <c r="K13" s="44" t="str">
        <f t="shared" si="1"/>
        <v>NA</v>
      </c>
      <c r="L13" s="44" t="str">
        <f t="shared" si="2"/>
        <v>NA</v>
      </c>
      <c r="M13" s="44" t="str">
        <f>IF(J13="NA","NA",J13*_FX_!$C$26)</f>
        <v>NA</v>
      </c>
      <c r="N13" s="44" t="str">
        <f>IF(E13=0,"NA",K13*_FX_!$C$26)</f>
        <v>NA</v>
      </c>
      <c r="O13" s="44" t="str">
        <f>IF(F13=0,"NA",L13*_FX_!$C$26)</f>
        <v>NA</v>
      </c>
      <c r="P13" s="45">
        <f>C13/_FX_!$C$13</f>
        <v>0</v>
      </c>
      <c r="Q13" s="46"/>
      <c r="R13" s="47"/>
      <c r="S13" s="48"/>
    </row>
    <row r="14" spans="2:19" s="42" customFormat="1" x14ac:dyDescent="0.25">
      <c r="C14" s="26"/>
      <c r="D14" s="26"/>
      <c r="E14" s="26"/>
      <c r="F14" s="26"/>
      <c r="G14" s="43" t="str">
        <f>IF(J14="NA","NA",J14/_FX_!$C$11)</f>
        <v>NA</v>
      </c>
      <c r="H14" s="43" t="str">
        <f>IF(K14="NA","NA",K14/_FX_!$C$11)</f>
        <v>NA</v>
      </c>
      <c r="I14" s="43" t="str">
        <f>IF(L14="na","NA",L14/_FX_!$C$11)</f>
        <v>NA</v>
      </c>
      <c r="J14" s="44" t="str">
        <f>IF(D14=0,"NA",(C14/D14*(_FX_!$C$31-D14)*$D$1))</f>
        <v>NA</v>
      </c>
      <c r="K14" s="44" t="str">
        <f t="shared" si="1"/>
        <v>NA</v>
      </c>
      <c r="L14" s="44" t="str">
        <f t="shared" si="2"/>
        <v>NA</v>
      </c>
      <c r="M14" s="44" t="str">
        <f>IF(J14="NA","NA",J14*_FX_!$C$26)</f>
        <v>NA</v>
      </c>
      <c r="N14" s="44" t="str">
        <f>IF(E14=0,"NA",K14*_FX_!$C$26)</f>
        <v>NA</v>
      </c>
      <c r="O14" s="44" t="str">
        <f>IF(F14=0,"NA",L14*_FX_!$C$26)</f>
        <v>NA</v>
      </c>
      <c r="P14" s="45">
        <f>C14/_FX_!$C$13</f>
        <v>0</v>
      </c>
      <c r="Q14" s="46"/>
      <c r="R14" s="47"/>
    </row>
    <row r="15" spans="2:19" s="42" customFormat="1" x14ac:dyDescent="0.25">
      <c r="C15" s="26"/>
      <c r="D15" s="26"/>
      <c r="E15" s="26"/>
      <c r="F15" s="26"/>
      <c r="G15" s="43" t="str">
        <f>IF(J15="NA","NA",J15/_FX_!$C$11)</f>
        <v>NA</v>
      </c>
      <c r="H15" s="43" t="str">
        <f>IF(K15="NA","NA",K15/_FX_!$C$11)</f>
        <v>NA</v>
      </c>
      <c r="I15" s="43" t="str">
        <f>IF(L15="na","NA",L15/_FX_!$C$11)</f>
        <v>NA</v>
      </c>
      <c r="J15" s="44" t="str">
        <f>IF(D15=0,"NA",(C15/D15*(_FX_!$C$31-D15)*$D$1))</f>
        <v>NA</v>
      </c>
      <c r="K15" s="44" t="str">
        <f t="shared" si="1"/>
        <v>NA</v>
      </c>
      <c r="L15" s="44" t="str">
        <f t="shared" si="2"/>
        <v>NA</v>
      </c>
      <c r="M15" s="44" t="str">
        <f>IF(J15="NA","NA",J15*_FX_!$C$26)</f>
        <v>NA</v>
      </c>
      <c r="N15" s="44" t="str">
        <f>IF(E15=0,"NA",K15*_FX_!$C$26)</f>
        <v>NA</v>
      </c>
      <c r="O15" s="44" t="str">
        <f>IF(F15=0,"NA",L15*_FX_!$C$26)</f>
        <v>NA</v>
      </c>
      <c r="P15" s="45">
        <f>C15/_FX_!$C$13</f>
        <v>0</v>
      </c>
      <c r="Q15" s="46"/>
      <c r="R15" s="47"/>
      <c r="S15" s="48"/>
    </row>
    <row r="16" spans="2:19" s="42" customFormat="1" x14ac:dyDescent="0.25">
      <c r="B16"/>
      <c r="C16" s="26"/>
      <c r="D16" s="26"/>
      <c r="E16" s="26"/>
      <c r="F16" s="26"/>
      <c r="G16" s="43" t="str">
        <f>IF(J16="NA","NA",J16/_FX_!$C$11)</f>
        <v>NA</v>
      </c>
      <c r="H16" s="43" t="str">
        <f>IF(K16="NA","NA",K16/_FX_!$C$11)</f>
        <v>NA</v>
      </c>
      <c r="I16" s="43" t="str">
        <f>IF(L16="na","NA",L16/_FX_!$C$11)</f>
        <v>NA</v>
      </c>
      <c r="J16" s="44" t="str">
        <f>IF(D16=0,"NA",(C16/D16*(_FX_!$C$31-D16)*$D$1))</f>
        <v>NA</v>
      </c>
      <c r="K16" s="44" t="str">
        <f t="shared" si="1"/>
        <v>NA</v>
      </c>
      <c r="L16" s="44" t="str">
        <f t="shared" si="2"/>
        <v>NA</v>
      </c>
      <c r="M16" s="44" t="str">
        <f>IF(J16="NA","NA",J16*_FX_!$C$26)</f>
        <v>NA</v>
      </c>
      <c r="N16" s="44" t="str">
        <f>IF(E16=0,"NA",K16*_FX_!$C$26)</f>
        <v>NA</v>
      </c>
      <c r="O16" s="44" t="str">
        <f>IF(F16=0,"NA",L16*_FX_!$C$26)</f>
        <v>NA</v>
      </c>
      <c r="P16" s="45">
        <f>C16/_FX_!$C$13</f>
        <v>0</v>
      </c>
      <c r="Q16" s="46"/>
      <c r="R16" s="12"/>
      <c r="S16"/>
    </row>
    <row r="17" spans="2:19" s="42" customFormat="1" x14ac:dyDescent="0.25">
      <c r="C17" s="26"/>
      <c r="D17" s="26"/>
      <c r="E17" s="26"/>
      <c r="F17" s="26"/>
      <c r="G17" s="43" t="str">
        <f>IF(J17="NA","NA",J17/_FX_!$C$11)</f>
        <v>NA</v>
      </c>
      <c r="H17" s="43" t="str">
        <f>IF(K17="NA","NA",K17/_FX_!$C$11)</f>
        <v>NA</v>
      </c>
      <c r="I17" s="43" t="str">
        <f>IF(L17="na","NA",L17/_FX_!$C$11)</f>
        <v>NA</v>
      </c>
      <c r="J17" s="44" t="str">
        <f>IF(D17=0,"NA",(C17/D17*(_FX_!$C$31-D17)*$D$1))</f>
        <v>NA</v>
      </c>
      <c r="K17" s="44" t="str">
        <f t="shared" si="1"/>
        <v>NA</v>
      </c>
      <c r="L17" s="44" t="str">
        <f t="shared" si="2"/>
        <v>NA</v>
      </c>
      <c r="M17" s="44" t="str">
        <f>IF(J17="NA","NA",J17*_FX_!$C$26)</f>
        <v>NA</v>
      </c>
      <c r="N17" s="44" t="str">
        <f>IF(E17=0,"NA",K17*_FX_!$C$26)</f>
        <v>NA</v>
      </c>
      <c r="O17" s="44" t="str">
        <f>IF(F17=0,"NA",L17*_FX_!$C$26)</f>
        <v>NA</v>
      </c>
      <c r="P17" s="45">
        <f>C17/_FX_!$C$13</f>
        <v>0</v>
      </c>
      <c r="Q17" s="46"/>
      <c r="R17" s="47"/>
      <c r="S17" s="48"/>
    </row>
    <row r="18" spans="2:19" s="42" customFormat="1" x14ac:dyDescent="0.25">
      <c r="C18" s="26"/>
      <c r="D18" s="26"/>
      <c r="E18" s="26"/>
      <c r="F18" s="26"/>
      <c r="G18" s="43" t="str">
        <f>IF(J18="NA","NA",J18/_FX_!$C$11)</f>
        <v>NA</v>
      </c>
      <c r="H18" s="43" t="str">
        <f>IF(K18="NA","NA",K18/_FX_!$C$11)</f>
        <v>NA</v>
      </c>
      <c r="I18" s="43" t="str">
        <f>IF(L18="na","NA",L18/_FX_!$C$11)</f>
        <v>NA</v>
      </c>
      <c r="J18" s="44" t="str">
        <f>IF(D18=0,"NA",(C18/D18*(_FX_!$C$31-D18)*$D$1))</f>
        <v>NA</v>
      </c>
      <c r="K18" s="44" t="str">
        <f t="shared" si="1"/>
        <v>NA</v>
      </c>
      <c r="L18" s="44" t="str">
        <f t="shared" si="2"/>
        <v>NA</v>
      </c>
      <c r="M18" s="44" t="str">
        <f>IF(J18="NA","NA",J18*_FX_!$C$26)</f>
        <v>NA</v>
      </c>
      <c r="N18" s="44" t="str">
        <f>IF(E18=0,"NA",K18*_FX_!$C$26)</f>
        <v>NA</v>
      </c>
      <c r="O18" s="44" t="str">
        <f>IF(F18=0,"NA",L18*_FX_!$C$26)</f>
        <v>NA</v>
      </c>
      <c r="P18" s="45">
        <f>C18/_FX_!$C$13</f>
        <v>0</v>
      </c>
      <c r="Q18" s="46"/>
      <c r="R18" s="47"/>
      <c r="S18" s="48"/>
    </row>
    <row r="19" spans="2:19" s="42" customFormat="1" x14ac:dyDescent="0.25">
      <c r="C19" s="26"/>
      <c r="D19" s="26"/>
      <c r="E19" s="26"/>
      <c r="F19" s="26"/>
      <c r="G19" s="43" t="str">
        <f>IF(J19="NA","NA",J19/_FX_!$C$11)</f>
        <v>NA</v>
      </c>
      <c r="H19" s="43" t="str">
        <f>IF(K19="NA","NA",K19/_FX_!$C$11)</f>
        <v>NA</v>
      </c>
      <c r="I19" s="43" t="str">
        <f>IF(L19="na","NA",L19/_FX_!$C$11)</f>
        <v>NA</v>
      </c>
      <c r="J19" s="44" t="str">
        <f>IF(D19=0,"NA",(C19/D19*(_FX_!$C$31-D19)*$D$1))</f>
        <v>NA</v>
      </c>
      <c r="K19" s="44" t="str">
        <f t="shared" si="1"/>
        <v>NA</v>
      </c>
      <c r="L19" s="44" t="str">
        <f t="shared" si="2"/>
        <v>NA</v>
      </c>
      <c r="M19" s="44" t="str">
        <f>IF(J19="NA","NA",J19*_FX_!$C$26)</f>
        <v>NA</v>
      </c>
      <c r="N19" s="44" t="str">
        <f>IF(E19=0,"NA",K19*_FX_!$C$26)</f>
        <v>NA</v>
      </c>
      <c r="O19" s="44" t="str">
        <f>IF(F19=0,"NA",L19*_FX_!$C$26)</f>
        <v>NA</v>
      </c>
      <c r="P19" s="45">
        <f>C19/_FX_!$C$13</f>
        <v>0</v>
      </c>
      <c r="Q19" s="46"/>
      <c r="R19" s="47"/>
      <c r="S19" s="48"/>
    </row>
    <row r="20" spans="2:19" s="42" customFormat="1" x14ac:dyDescent="0.25">
      <c r="C20" s="26"/>
      <c r="D20" s="49"/>
      <c r="E20" s="26"/>
      <c r="F20" s="26"/>
      <c r="G20" s="43" t="str">
        <f>IF(J20="NA","NA",J20/_FX_!$C$11)</f>
        <v>NA</v>
      </c>
      <c r="H20" s="43" t="str">
        <f>IF(K20="NA","NA",K20/_FX_!$C$11)</f>
        <v>NA</v>
      </c>
      <c r="I20" s="43" t="str">
        <f>IF(L20="na","NA",L20/_FX_!$C$11)</f>
        <v>NA</v>
      </c>
      <c r="J20" s="44" t="str">
        <f>IF(D20=0,"NA",(C20/D20*(_FX_!$C$31-D20)*$D$1))</f>
        <v>NA</v>
      </c>
      <c r="K20" s="44" t="str">
        <f t="shared" si="1"/>
        <v>NA</v>
      </c>
      <c r="L20" s="44" t="str">
        <f t="shared" si="2"/>
        <v>NA</v>
      </c>
      <c r="M20" s="44" t="str">
        <f>IF(J20="NA","NA",J20*_FX_!$C$26)</f>
        <v>NA</v>
      </c>
      <c r="N20" s="44" t="str">
        <f>IF(E20=0,"NA",K20*_FX_!$C$26)</f>
        <v>NA</v>
      </c>
      <c r="O20" s="44" t="str">
        <f>IF(F20=0,"NA",L20*_FX_!$C$26)</f>
        <v>NA</v>
      </c>
      <c r="P20" s="45">
        <f>C20/_FX_!$C$13</f>
        <v>0</v>
      </c>
      <c r="Q20" s="46"/>
      <c r="R20" s="47"/>
      <c r="S20" s="48"/>
    </row>
    <row r="21" spans="2:19" s="42" customFormat="1" x14ac:dyDescent="0.25">
      <c r="C21" s="26"/>
      <c r="D21" s="26"/>
      <c r="E21" s="26"/>
      <c r="F21" s="26"/>
      <c r="G21" s="43" t="str">
        <f>IF(J21="NA","NA",J21/_FX_!$C$11)</f>
        <v>NA</v>
      </c>
      <c r="H21" s="43" t="str">
        <f>IF(K21="NA","NA",K21/_FX_!$C$11)</f>
        <v>NA</v>
      </c>
      <c r="I21" s="43" t="str">
        <f>IF(L21="na","NA",L21/_FX_!$C$11)</f>
        <v>NA</v>
      </c>
      <c r="J21" s="44" t="str">
        <f>IF(D21=0,"NA",(C21/D21*(_FX_!$C$31-D21)*$D$1))</f>
        <v>NA</v>
      </c>
      <c r="K21" s="44" t="str">
        <f t="shared" si="1"/>
        <v>NA</v>
      </c>
      <c r="L21" s="44" t="str">
        <f t="shared" si="2"/>
        <v>NA</v>
      </c>
      <c r="M21" s="44" t="str">
        <f>IF(J21="NA","NA",J21*_FX_!$C$26)</f>
        <v>NA</v>
      </c>
      <c r="N21" s="44" t="str">
        <f>IF(E21=0,"NA",K21*_FX_!$C$26)</f>
        <v>NA</v>
      </c>
      <c r="O21" s="44" t="str">
        <f>IF(F21=0,"NA",L21*_FX_!$C$26)</f>
        <v>NA</v>
      </c>
      <c r="P21" s="45">
        <f>C21/_FX_!$C$13</f>
        <v>0</v>
      </c>
      <c r="Q21" s="46"/>
      <c r="R21" s="47"/>
      <c r="S21" s="48"/>
    </row>
    <row r="22" spans="2:19" s="42" customFormat="1" x14ac:dyDescent="0.25">
      <c r="C22" s="26"/>
      <c r="D22" s="26"/>
      <c r="E22" s="26"/>
      <c r="F22" s="26"/>
      <c r="G22" s="43" t="str">
        <f>IF(J22="NA","NA",J22/_FX_!$C$11)</f>
        <v>NA</v>
      </c>
      <c r="H22" s="43" t="str">
        <f>IF(K22="NA","NA",K22/_FX_!$C$11)</f>
        <v>NA</v>
      </c>
      <c r="I22" s="43" t="str">
        <f>IF(L22="na","NA",L22/_FX_!$C$11)</f>
        <v>NA</v>
      </c>
      <c r="J22" s="44" t="str">
        <f>IF(D22=0,"NA",(C22/D22*(_FX_!$C$31-D22)*$D$1))</f>
        <v>NA</v>
      </c>
      <c r="K22" s="44" t="str">
        <f t="shared" si="1"/>
        <v>NA</v>
      </c>
      <c r="L22" s="44" t="str">
        <f t="shared" si="2"/>
        <v>NA</v>
      </c>
      <c r="M22" s="44" t="str">
        <f>IF(J22="NA","NA",J22*_FX_!$C$26)</f>
        <v>NA</v>
      </c>
      <c r="N22" s="44" t="str">
        <f>IF(E22=0,"NA",K22*_FX_!$C$26)</f>
        <v>NA</v>
      </c>
      <c r="O22" s="44" t="str">
        <f>IF(F22=0,"NA",L22*_FX_!$C$26)</f>
        <v>NA</v>
      </c>
      <c r="P22" s="45">
        <f>C22/_FX_!$C$13</f>
        <v>0</v>
      </c>
      <c r="Q22" s="46"/>
      <c r="R22" s="47"/>
      <c r="S22" s="48"/>
    </row>
    <row r="23" spans="2:19" x14ac:dyDescent="0.25">
      <c r="B23" s="42"/>
      <c r="C23" s="26"/>
      <c r="D23" s="26"/>
      <c r="E23" s="42"/>
      <c r="F23" s="42"/>
      <c r="G23" s="43" t="str">
        <f>IF(J23="NA","NA",J23/_FX_!$C$11)</f>
        <v>NA</v>
      </c>
      <c r="H23" s="43" t="str">
        <f>IF(K23="NA","NA",K23/_FX_!$C$11)</f>
        <v>NA</v>
      </c>
      <c r="I23" s="43" t="str">
        <f>IF(L23="na","NA",L23/_FX_!$C$11)</f>
        <v>NA</v>
      </c>
      <c r="J23" s="44" t="str">
        <f>IF(D23=0,"NA",(C23/D23*(_FX_!$C$31-D23)*$D$1))</f>
        <v>NA</v>
      </c>
      <c r="K23" s="44" t="str">
        <f t="shared" si="1"/>
        <v>NA</v>
      </c>
      <c r="L23" s="44" t="str">
        <f t="shared" si="2"/>
        <v>NA</v>
      </c>
      <c r="M23" s="44" t="str">
        <f>IF(J23="NA","NA",J23*_FX_!$C$26)</f>
        <v>NA</v>
      </c>
      <c r="N23" s="44" t="str">
        <f>IF(E23=0,"NA",K23*_FX_!$C$26)</f>
        <v>NA</v>
      </c>
      <c r="O23" s="44" t="str">
        <f>IF(F23=0,"NA",L23*_FX_!$C$26)</f>
        <v>NA</v>
      </c>
      <c r="P23" s="45">
        <f>C23/_FX_!$C$13</f>
        <v>0</v>
      </c>
      <c r="Q23" s="46"/>
      <c r="R23" s="47"/>
      <c r="S23" s="48"/>
    </row>
    <row r="24" spans="2:19" x14ac:dyDescent="0.25">
      <c r="B24" s="42"/>
      <c r="C24" s="42"/>
      <c r="D24" s="42"/>
      <c r="E24" s="42"/>
      <c r="F24" s="42"/>
      <c r="G24" s="43" t="str">
        <f>IF(J24="NA","NA",J24/_FX_!$C$11)</f>
        <v>NA</v>
      </c>
      <c r="H24" s="43" t="str">
        <f>IF(K24="NA","NA",K24/_FX_!$C$11)</f>
        <v>NA</v>
      </c>
      <c r="I24" s="43" t="str">
        <f>IF(L24="na","NA",L24/_FX_!$C$11)</f>
        <v>NA</v>
      </c>
      <c r="J24" s="44" t="str">
        <f>IF(D24=0,"NA",(C24/D24*(_FX_!$C$31-D24)*$D$1))</f>
        <v>NA</v>
      </c>
      <c r="K24" s="44" t="str">
        <f t="shared" ref="K24:K25" si="3">IF(E24=0,"NA",C24/D24*(E24-D24)*$D$1)</f>
        <v>NA</v>
      </c>
      <c r="L24" s="44" t="str">
        <f t="shared" ref="L24:L25" si="4">IF(F24=0,"NA",C24/D24*(F24-D24)*$D$1)</f>
        <v>NA</v>
      </c>
      <c r="M24" s="44" t="str">
        <f>IF(J24="NA","NA",J24*_FX_!$C$26)</f>
        <v>NA</v>
      </c>
      <c r="N24" s="44" t="str">
        <f>IF(E24=0,"NA",K24*_FX_!$C$26)</f>
        <v>NA</v>
      </c>
      <c r="O24" s="44" t="str">
        <f>IF(F24=0,"NA",L24*_FX_!$C$26)</f>
        <v>NA</v>
      </c>
      <c r="P24" s="45">
        <f>C24/_FX_!$C$13</f>
        <v>0</v>
      </c>
      <c r="Q24" s="46"/>
      <c r="R24" s="47"/>
      <c r="S24" s="48"/>
    </row>
    <row r="25" spans="2:19" x14ac:dyDescent="0.25">
      <c r="B25" s="42"/>
      <c r="C25" s="42"/>
      <c r="D25" s="42"/>
      <c r="E25" s="42"/>
      <c r="F25" s="42"/>
      <c r="G25" s="43" t="str">
        <f>IF(J25="NA","NA",J25/_FX_!$C$11)</f>
        <v>NA</v>
      </c>
      <c r="H25" s="43" t="str">
        <f>IF(K25="NA","NA",K25/_FX_!$C$11)</f>
        <v>NA</v>
      </c>
      <c r="I25" s="43" t="str">
        <f>IF(L25="na","NA",L25/_FX_!$C$11)</f>
        <v>NA</v>
      </c>
      <c r="J25" s="44" t="str">
        <f>IF(D25=0,"NA",(C25/D25*(_FX_!$C$31-D25)*$D$1))</f>
        <v>NA</v>
      </c>
      <c r="K25" s="44" t="str">
        <f t="shared" si="3"/>
        <v>NA</v>
      </c>
      <c r="L25" s="44" t="str">
        <f t="shared" si="4"/>
        <v>NA</v>
      </c>
      <c r="M25" s="44" t="str">
        <f>IF(J25="NA","NA",J25*_FX_!$C$26)</f>
        <v>NA</v>
      </c>
      <c r="N25" s="44" t="str">
        <f>IF(E25=0,"NA",K25*_FX_!$C$26)</f>
        <v>NA</v>
      </c>
      <c r="O25" s="44" t="str">
        <f>IF(F25=0,"NA",L25*_FX_!$C$26)</f>
        <v>NA</v>
      </c>
      <c r="P25" s="45">
        <f>C25/_FX_!$C$13</f>
        <v>0</v>
      </c>
      <c r="Q25" s="46"/>
      <c r="R25" s="47"/>
      <c r="S25" s="48"/>
    </row>
  </sheetData>
  <autoFilter ref="B4:S23">
    <sortState ref="B5:S23">
      <sortCondition descending="1" ref="D4:D23"/>
    </sortState>
  </autoFilter>
  <mergeCells count="5">
    <mergeCell ref="B2:F2"/>
    <mergeCell ref="G2:I2"/>
    <mergeCell ref="J2:L2"/>
    <mergeCell ref="M2:O2"/>
    <mergeCell ref="P2:Q2"/>
  </mergeCells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5"/>
  <sheetViews>
    <sheetView workbookViewId="0">
      <selection activeCell="C5" sqref="C5:C22"/>
    </sheetView>
  </sheetViews>
  <sheetFormatPr defaultColWidth="9.140625" defaultRowHeight="15" x14ac:dyDescent="0.25"/>
  <cols>
    <col min="1" max="1" width="1.42578125" customWidth="1"/>
    <col min="2" max="2" width="9.5703125" customWidth="1"/>
    <col min="7" max="8" width="10.7109375" style="12" customWidth="1"/>
    <col min="9" max="9" width="10.7109375" style="18" customWidth="1"/>
    <col min="10" max="10" width="10.7109375" style="12" customWidth="1"/>
    <col min="11" max="11" width="10.7109375" style="28" customWidth="1"/>
    <col min="12" max="12" width="10.7109375" style="12" customWidth="1"/>
    <col min="13" max="15" width="12.5703125" style="12" customWidth="1"/>
    <col min="16" max="17" width="11.85546875" style="28" customWidth="1"/>
    <col min="18" max="18" width="9.140625" style="12"/>
    <col min="19" max="19" width="8" customWidth="1"/>
  </cols>
  <sheetData>
    <row r="1" spans="2:19" ht="19.5" customHeight="1" x14ac:dyDescent="0.25">
      <c r="C1" t="s">
        <v>23</v>
      </c>
      <c r="D1">
        <v>1.14252</v>
      </c>
    </row>
    <row r="2" spans="2:19" x14ac:dyDescent="0.25">
      <c r="B2" s="86" t="s">
        <v>34</v>
      </c>
      <c r="C2" s="86"/>
      <c r="D2" s="86"/>
      <c r="E2" s="86"/>
      <c r="F2" s="86"/>
      <c r="G2" s="89" t="s">
        <v>9</v>
      </c>
      <c r="H2" s="83"/>
      <c r="I2" s="85"/>
      <c r="J2" s="84" t="s">
        <v>19</v>
      </c>
      <c r="K2" s="84"/>
      <c r="L2" s="84"/>
      <c r="M2" s="89" t="s">
        <v>2</v>
      </c>
      <c r="N2" s="83"/>
      <c r="O2" s="85"/>
      <c r="P2" s="87" t="s">
        <v>20</v>
      </c>
      <c r="Q2" s="87"/>
      <c r="R2" s="55" t="s">
        <v>16</v>
      </c>
      <c r="S2" t="s">
        <v>17</v>
      </c>
    </row>
    <row r="3" spans="2:19" x14ac:dyDescent="0.25">
      <c r="B3" t="s">
        <v>11</v>
      </c>
      <c r="C3" t="s">
        <v>18</v>
      </c>
      <c r="D3" t="s">
        <v>15</v>
      </c>
      <c r="E3" t="s">
        <v>8</v>
      </c>
      <c r="F3" t="s">
        <v>5</v>
      </c>
      <c r="G3" s="9" t="s">
        <v>12</v>
      </c>
      <c r="H3" s="28" t="s">
        <v>8</v>
      </c>
      <c r="I3" s="18" t="s">
        <v>5</v>
      </c>
      <c r="J3" s="12" t="s">
        <v>12</v>
      </c>
      <c r="K3" s="28" t="s">
        <v>8</v>
      </c>
      <c r="L3" s="12" t="s">
        <v>5</v>
      </c>
      <c r="M3" s="9" t="s">
        <v>12</v>
      </c>
      <c r="N3" s="28" t="s">
        <v>8</v>
      </c>
      <c r="O3" s="28" t="s">
        <v>5</v>
      </c>
      <c r="P3" s="9" t="s">
        <v>22</v>
      </c>
      <c r="Q3" s="9" t="s">
        <v>4</v>
      </c>
      <c r="R3" s="28"/>
    </row>
    <row r="4" spans="2:19" s="54" customFormat="1" x14ac:dyDescent="0.25">
      <c r="B4" s="21"/>
      <c r="C4" s="63">
        <f>SUM(C5:C50)</f>
        <v>18000</v>
      </c>
      <c r="D4" s="21"/>
      <c r="E4" s="21"/>
      <c r="F4" s="21"/>
      <c r="G4" s="22">
        <f t="shared" ref="G4:N4" si="0">SUM(G5:G29)</f>
        <v>1.0943489895510587E-2</v>
      </c>
      <c r="H4" s="22">
        <f t="shared" si="0"/>
        <v>6.1076455460366649E-2</v>
      </c>
      <c r="I4" s="22">
        <f t="shared" si="0"/>
        <v>-2.7967613622969567E-2</v>
      </c>
      <c r="J4" s="20">
        <f t="shared" si="0"/>
        <v>54.71744947755294</v>
      </c>
      <c r="K4" s="20">
        <f t="shared" si="0"/>
        <v>305.38227730183326</v>
      </c>
      <c r="L4" s="20">
        <f t="shared" si="0"/>
        <v>-139.83806811484783</v>
      </c>
      <c r="M4" s="20">
        <f t="shared" si="0"/>
        <v>1297.1318573148696</v>
      </c>
      <c r="N4" s="20">
        <f t="shared" si="0"/>
        <v>7239.3922657172598</v>
      </c>
      <c r="O4" s="20">
        <f>SUM(O5:O25)</f>
        <v>-3315.0012427305837</v>
      </c>
      <c r="P4" s="23">
        <f>SUM(P5:P22)</f>
        <v>3.5918666429105577</v>
      </c>
      <c r="Q4" s="24">
        <f>AVERAGE(Q5:Q22)</f>
        <v>2.5799587804804336</v>
      </c>
      <c r="R4" s="21"/>
      <c r="S4" s="21"/>
    </row>
    <row r="5" spans="2:19" s="42" customFormat="1" x14ac:dyDescent="0.25">
      <c r="C5" s="26">
        <v>1000</v>
      </c>
      <c r="D5" s="26">
        <v>0.73946000000000001</v>
      </c>
      <c r="E5" s="26">
        <v>0.72499999999999998</v>
      </c>
      <c r="F5" s="26">
        <v>0.745</v>
      </c>
      <c r="G5" s="43">
        <f>IF(J5="NA","NA",J5/_FX_!$C$11)</f>
        <v>1.6964906282963227E-3</v>
      </c>
      <c r="H5" s="43">
        <f>IF(K5="NA","NA",K5/_FX_!$C$11)</f>
        <v>4.468352365239508E-3</v>
      </c>
      <c r="I5" s="43">
        <f>IF(L5="na","NA",L5/_FX_!$C$11)</f>
        <v>-1.7119413626159599E-3</v>
      </c>
      <c r="J5" s="44">
        <f>IF(D5=0,"NA",(C5/D5*(D5-_FX_!$C$32)*$D$1))</f>
        <v>8.4824531414816136</v>
      </c>
      <c r="K5" s="44">
        <f t="shared" ref="K5:K25" si="1">IF(D5=0,"NA",(C5/D5*(D5-E5)*$D$1))</f>
        <v>22.341761826197541</v>
      </c>
      <c r="L5" s="44">
        <f t="shared" ref="L5:L25" si="2">IF(D5=0,"NA",(C5/D5*(D5-F5)*$D$1))</f>
        <v>-8.5597068130797993</v>
      </c>
      <c r="M5" s="44">
        <f>IF(J5="NA","NA",J5*_FX_!$C$26)</f>
        <v>201.08503417196312</v>
      </c>
      <c r="N5" s="44">
        <f>IF(E5=0,"NA",K5*_FX_!$C$26)</f>
        <v>529.63380585183893</v>
      </c>
      <c r="O5" s="44">
        <f>IF(F5=0,"NA",L5*_FX_!$C$26)</f>
        <v>-202.91640971086971</v>
      </c>
      <c r="P5" s="45">
        <f>C5/_FX_!$C$13</f>
        <v>0.19954814682836436</v>
      </c>
      <c r="Q5" s="46">
        <f t="shared" ref="Q5:Q14" si="3">ABS(K5/L5)</f>
        <v>2.6101083032491075</v>
      </c>
      <c r="R5" s="47"/>
      <c r="S5" s="48"/>
    </row>
    <row r="6" spans="2:19" s="42" customFormat="1" x14ac:dyDescent="0.25">
      <c r="C6" s="26">
        <v>1000</v>
      </c>
      <c r="D6" s="26">
        <v>0.73946000000000001</v>
      </c>
      <c r="E6" s="26">
        <v>0.72499999999999998</v>
      </c>
      <c r="F6" s="26">
        <v>0.745</v>
      </c>
      <c r="G6" s="43">
        <f>IF(J6="NA","NA",J6/_FX_!$C$11)</f>
        <v>1.6964906282963227E-3</v>
      </c>
      <c r="H6" s="43">
        <f>IF(K6="NA","NA",K6/_FX_!$C$11)</f>
        <v>4.468352365239508E-3</v>
      </c>
      <c r="I6" s="43">
        <f>IF(L6="na","NA",L6/_FX_!$C$11)</f>
        <v>-1.7119413626159599E-3</v>
      </c>
      <c r="J6" s="44">
        <f>IF(D6=0,"NA",(C6/D6*(D6-_FX_!$C$32)*$D$1))</f>
        <v>8.4824531414816136</v>
      </c>
      <c r="K6" s="44">
        <f t="shared" si="1"/>
        <v>22.341761826197541</v>
      </c>
      <c r="L6" s="44">
        <f t="shared" si="2"/>
        <v>-8.5597068130797993</v>
      </c>
      <c r="M6" s="44">
        <f>IF(J6="NA","NA",J6*_FX_!$C$26)</f>
        <v>201.08503417196312</v>
      </c>
      <c r="N6" s="44">
        <f>IF(E6=0,"NA",K6*_FX_!$C$26)</f>
        <v>529.63380585183893</v>
      </c>
      <c r="O6" s="44">
        <f>IF(F6=0,"NA",L6*_FX_!$C$26)</f>
        <v>-202.91640971086971</v>
      </c>
      <c r="P6" s="45">
        <f>C6/_FX_!$C$13</f>
        <v>0.19954814682836436</v>
      </c>
      <c r="Q6" s="46">
        <f t="shared" si="3"/>
        <v>2.6101083032491075</v>
      </c>
      <c r="R6" s="47"/>
      <c r="S6" s="48"/>
    </row>
    <row r="7" spans="2:19" s="42" customFormat="1" x14ac:dyDescent="0.25">
      <c r="C7" s="26">
        <v>1000</v>
      </c>
      <c r="D7" s="26">
        <v>0.73946000000000001</v>
      </c>
      <c r="E7" s="26">
        <v>0.72499999999999998</v>
      </c>
      <c r="F7" s="26">
        <v>0.745</v>
      </c>
      <c r="G7" s="43">
        <f>IF(J7="NA","NA",J7/_FX_!$C$11)</f>
        <v>1.6964906282963227E-3</v>
      </c>
      <c r="H7" s="43">
        <f>IF(K7="NA","NA",K7/_FX_!$C$11)</f>
        <v>4.468352365239508E-3</v>
      </c>
      <c r="I7" s="43">
        <f>IF(L7="na","NA",L7/_FX_!$C$11)</f>
        <v>-1.7119413626159599E-3</v>
      </c>
      <c r="J7" s="44">
        <f>IF(D7=0,"NA",(C7/D7*(D7-_FX_!$C$32)*$D$1))</f>
        <v>8.4824531414816136</v>
      </c>
      <c r="K7" s="44">
        <f t="shared" si="1"/>
        <v>22.341761826197541</v>
      </c>
      <c r="L7" s="44">
        <f t="shared" si="2"/>
        <v>-8.5597068130797993</v>
      </c>
      <c r="M7" s="44">
        <f>IF(J7="NA","NA",J7*_FX_!$C$26)</f>
        <v>201.08503417196312</v>
      </c>
      <c r="N7" s="44">
        <f>IF(E7=0,"NA",K7*_FX_!$C$26)</f>
        <v>529.63380585183893</v>
      </c>
      <c r="O7" s="44">
        <f>IF(F7=0,"NA",L7*_FX_!$C$26)</f>
        <v>-202.91640971086971</v>
      </c>
      <c r="P7" s="45">
        <f>C7/_FX_!$C$13</f>
        <v>0.19954814682836436</v>
      </c>
      <c r="Q7" s="46">
        <f t="shared" si="3"/>
        <v>2.6101083032491075</v>
      </c>
      <c r="R7" s="47"/>
      <c r="S7" s="48"/>
    </row>
    <row r="8" spans="2:19" s="42" customFormat="1" x14ac:dyDescent="0.25">
      <c r="C8" s="26">
        <v>1000</v>
      </c>
      <c r="D8" s="26">
        <v>0.73946000000000001</v>
      </c>
      <c r="E8" s="26">
        <v>0.72499999999999998</v>
      </c>
      <c r="F8" s="26">
        <v>0.745</v>
      </c>
      <c r="G8" s="43">
        <f>IF(J8="NA","NA",J8/_FX_!$C$11)</f>
        <v>1.6964906282963227E-3</v>
      </c>
      <c r="H8" s="43">
        <f>IF(K8="NA","NA",K8/_FX_!$C$11)</f>
        <v>4.468352365239508E-3</v>
      </c>
      <c r="I8" s="43">
        <f>IF(L8="na","NA",L8/_FX_!$C$11)</f>
        <v>-1.7119413626159599E-3</v>
      </c>
      <c r="J8" s="44">
        <f>IF(D8=0,"NA",(C8/D8*(D8-_FX_!$C$32)*$D$1))</f>
        <v>8.4824531414816136</v>
      </c>
      <c r="K8" s="44">
        <f t="shared" si="1"/>
        <v>22.341761826197541</v>
      </c>
      <c r="L8" s="44">
        <f t="shared" si="2"/>
        <v>-8.5597068130797993</v>
      </c>
      <c r="M8" s="44">
        <f>IF(J8="NA","NA",J8*_FX_!$C$26)</f>
        <v>201.08503417196312</v>
      </c>
      <c r="N8" s="44">
        <f>IF(E8=0,"NA",K8*_FX_!$C$26)</f>
        <v>529.63380585183893</v>
      </c>
      <c r="O8" s="44">
        <f>IF(F8=0,"NA",L8*_FX_!$C$26)</f>
        <v>-202.91640971086971</v>
      </c>
      <c r="P8" s="45">
        <f>C8/_FX_!$C$13</f>
        <v>0.19954814682836436</v>
      </c>
      <c r="Q8" s="46">
        <f t="shared" si="3"/>
        <v>2.6101083032491075</v>
      </c>
      <c r="R8" s="47"/>
      <c r="S8" s="48"/>
    </row>
    <row r="9" spans="2:19" s="42" customFormat="1" x14ac:dyDescent="0.25">
      <c r="C9" s="26">
        <v>1000</v>
      </c>
      <c r="D9" s="26">
        <v>0.73946000000000001</v>
      </c>
      <c r="E9" s="26">
        <v>0.72499999999999998</v>
      </c>
      <c r="F9" s="26">
        <v>0.745</v>
      </c>
      <c r="G9" s="43">
        <f>IF(J9="NA","NA",J9/_FX_!$C$11)</f>
        <v>1.6964906282963227E-3</v>
      </c>
      <c r="H9" s="43">
        <f>IF(K9="NA","NA",K9/_FX_!$C$11)</f>
        <v>4.468352365239508E-3</v>
      </c>
      <c r="I9" s="43">
        <f>IF(L9="na","NA",L9/_FX_!$C$11)</f>
        <v>-1.7119413626159599E-3</v>
      </c>
      <c r="J9" s="44">
        <f>IF(D9=0,"NA",(C9/D9*(D9-_FX_!$C$32)*$D$1))</f>
        <v>8.4824531414816136</v>
      </c>
      <c r="K9" s="44">
        <f t="shared" si="1"/>
        <v>22.341761826197541</v>
      </c>
      <c r="L9" s="44">
        <f t="shared" si="2"/>
        <v>-8.5597068130797993</v>
      </c>
      <c r="M9" s="44">
        <f>IF(J9="NA","NA",J9*_FX_!$C$26)</f>
        <v>201.08503417196312</v>
      </c>
      <c r="N9" s="44">
        <f>IF(E9=0,"NA",K9*_FX_!$C$26)</f>
        <v>529.63380585183893</v>
      </c>
      <c r="O9" s="44">
        <f>IF(F9=0,"NA",L9*_FX_!$C$26)</f>
        <v>-202.91640971086971</v>
      </c>
      <c r="P9" s="45">
        <f>C9/_FX_!$C$13</f>
        <v>0.19954814682836436</v>
      </c>
      <c r="Q9" s="46">
        <f t="shared" si="3"/>
        <v>2.6101083032491075</v>
      </c>
      <c r="R9" s="47"/>
      <c r="S9" s="48"/>
    </row>
    <row r="10" spans="2:19" s="42" customFormat="1" x14ac:dyDescent="0.25">
      <c r="C10" s="26">
        <v>1000</v>
      </c>
      <c r="D10" s="26">
        <v>0.73897999999999997</v>
      </c>
      <c r="E10" s="26">
        <v>0.72499999999999998</v>
      </c>
      <c r="F10" s="26">
        <v>0.745</v>
      </c>
      <c r="G10" s="43">
        <f>IF(J10="NA","NA",J10/_FX_!$C$11)</f>
        <v>1.5491691791388003E-3</v>
      </c>
      <c r="H10" s="43">
        <f>IF(K10="NA","NA",K10/_FX_!$C$11)</f>
        <v>4.322831362147824E-3</v>
      </c>
      <c r="I10" s="43">
        <f>IF(L10="na","NA",L10/_FX_!$C$11)</f>
        <v>-1.8614767382067248E-3</v>
      </c>
      <c r="J10" s="44">
        <f>IF(D10=0,"NA",(C10/D10*(D10-_FX_!$C$32)*$D$1))</f>
        <v>7.7458458956940017</v>
      </c>
      <c r="K10" s="44">
        <f t="shared" si="1"/>
        <v>21.614156810739118</v>
      </c>
      <c r="L10" s="44">
        <f t="shared" si="2"/>
        <v>-9.3073836910336247</v>
      </c>
      <c r="M10" s="44">
        <f>IF(J10="NA","NA",J10*_FX_!$C$26)</f>
        <v>183.62302280332199</v>
      </c>
      <c r="N10" s="44">
        <f>IF(E10=0,"NA",K10*_FX_!$C$26)</f>
        <v>512.38520135538147</v>
      </c>
      <c r="O10" s="44">
        <f>IF(F10=0,"NA",L10*_FX_!$C$26)</f>
        <v>-220.64083777964311</v>
      </c>
      <c r="P10" s="45">
        <f>C10/_FX_!$C$13</f>
        <v>0.19954814682836436</v>
      </c>
      <c r="Q10" s="46">
        <f t="shared" si="3"/>
        <v>2.3222591362126144</v>
      </c>
      <c r="R10" s="47"/>
      <c r="S10" s="48"/>
    </row>
    <row r="11" spans="2:19" s="42" customFormat="1" x14ac:dyDescent="0.25">
      <c r="C11" s="26">
        <v>1000</v>
      </c>
      <c r="D11" s="26">
        <v>0.73665999999999998</v>
      </c>
      <c r="E11" s="26">
        <v>0.72499999999999998</v>
      </c>
      <c r="F11" s="26">
        <v>0.745</v>
      </c>
      <c r="G11" s="43">
        <f>IF(J11="NA","NA",J11/_FX_!$C$11)</f>
        <v>8.3440903537587653E-4</v>
      </c>
      <c r="H11" s="43">
        <f>IF(K11="NA","NA",K11/_FX_!$C$11)</f>
        <v>3.6168064507371119E-3</v>
      </c>
      <c r="I11" s="43">
        <f>IF(L11="na","NA",L11/_FX_!$C$11)</f>
        <v>-2.5869781988977318E-3</v>
      </c>
      <c r="J11" s="44">
        <f>IF(D11=0,"NA",(C11/D11*(D11-_FX_!$C$32)*$D$1))</f>
        <v>4.1720451768793829</v>
      </c>
      <c r="K11" s="44">
        <f t="shared" si="1"/>
        <v>18.08403225368556</v>
      </c>
      <c r="L11" s="44">
        <f t="shared" si="2"/>
        <v>-12.93489099448866</v>
      </c>
      <c r="M11" s="44">
        <f>IF(J11="NA","NA",J11*_FX_!$C$26)</f>
        <v>98.902502963102648</v>
      </c>
      <c r="N11" s="44">
        <f>IF(E11=0,"NA",K11*_FX_!$C$26)</f>
        <v>428.70006860586989</v>
      </c>
      <c r="O11" s="44">
        <f>IF(F11=0,"NA",L11*_FX_!$C$26)</f>
        <v>-306.63452591534815</v>
      </c>
      <c r="P11" s="45">
        <f>C11/_FX_!$C$13</f>
        <v>0.19954814682836436</v>
      </c>
      <c r="Q11" s="46">
        <f t="shared" si="3"/>
        <v>1.3980815347721804</v>
      </c>
      <c r="R11" s="47"/>
    </row>
    <row r="12" spans="2:19" s="42" customFormat="1" x14ac:dyDescent="0.25">
      <c r="C12" s="26">
        <v>1000</v>
      </c>
      <c r="D12" s="26">
        <v>0.73665999999999998</v>
      </c>
      <c r="E12" s="26">
        <v>0.72499999999999998</v>
      </c>
      <c r="F12" s="26">
        <v>0.745</v>
      </c>
      <c r="G12" s="43">
        <f>IF(J12="NA","NA",J12/_FX_!$C$11)</f>
        <v>8.3440903537587653E-4</v>
      </c>
      <c r="H12" s="43">
        <f>IF(K12="NA","NA",K12/_FX_!$C$11)</f>
        <v>3.6168064507371119E-3</v>
      </c>
      <c r="I12" s="43">
        <f>IF(L12="na","NA",L12/_FX_!$C$11)</f>
        <v>-2.5869781988977318E-3</v>
      </c>
      <c r="J12" s="44">
        <f>IF(D12=0,"NA",(C12/D12*(D12-_FX_!$C$32)*$D$1))</f>
        <v>4.1720451768793829</v>
      </c>
      <c r="K12" s="44">
        <f t="shared" si="1"/>
        <v>18.08403225368556</v>
      </c>
      <c r="L12" s="44">
        <f t="shared" si="2"/>
        <v>-12.93489099448866</v>
      </c>
      <c r="M12" s="44">
        <f>IF(J12="NA","NA",J12*_FX_!$C$26)</f>
        <v>98.902502963102648</v>
      </c>
      <c r="N12" s="44">
        <f>IF(E12=0,"NA",K12*_FX_!$C$26)</f>
        <v>428.70006860586989</v>
      </c>
      <c r="O12" s="44">
        <f>IF(F12=0,"NA",L12*_FX_!$C$26)</f>
        <v>-306.63452591534815</v>
      </c>
      <c r="P12" s="45">
        <f>C12/_FX_!$C$13</f>
        <v>0.19954814682836436</v>
      </c>
      <c r="Q12" s="46">
        <f t="shared" si="3"/>
        <v>1.3980815347721804</v>
      </c>
      <c r="R12" s="47"/>
      <c r="S12" s="48"/>
    </row>
    <row r="13" spans="2:19" s="42" customFormat="1" x14ac:dyDescent="0.25">
      <c r="C13" s="26">
        <v>1000</v>
      </c>
      <c r="D13" s="26">
        <v>0.73580999999999996</v>
      </c>
      <c r="E13" s="26">
        <v>0.72499999999999998</v>
      </c>
      <c r="F13" s="26">
        <v>0.73799999999999999</v>
      </c>
      <c r="G13" s="43">
        <f>IF(J13="NA","NA",J13/_FX_!$C$11)</f>
        <v>5.7140751009090551E-4</v>
      </c>
      <c r="H13" s="43">
        <f>IF(K13="NA","NA",K13/_FX_!$C$11)</f>
        <v>3.3570191217841519E-3</v>
      </c>
      <c r="I13" s="43">
        <f>IF(L13="na","NA",L13/_FX_!$C$11)</f>
        <v>-6.8009915603213576E-4</v>
      </c>
      <c r="J13" s="44">
        <f>IF(D13=0,"NA",(C13/D13*(D13-_FX_!$C$32)*$D$1))</f>
        <v>2.8570375504545278</v>
      </c>
      <c r="K13" s="44">
        <f t="shared" si="1"/>
        <v>16.785095608920759</v>
      </c>
      <c r="L13" s="44">
        <f t="shared" si="2"/>
        <v>-3.4004957801606785</v>
      </c>
      <c r="M13" s="44">
        <f>IF(J13="NA","NA",J13*_FX_!$C$26)</f>
        <v>67.72893217107503</v>
      </c>
      <c r="N13" s="44">
        <f>IF(E13=0,"NA",K13*_FX_!$C$26)</f>
        <v>397.90747650507552</v>
      </c>
      <c r="O13" s="44">
        <f>IF(F13=0,"NA",L13*_FX_!$C$26)</f>
        <v>-80.612152964489042</v>
      </c>
      <c r="P13" s="45">
        <f>C13/_FX_!$C$13</f>
        <v>0.19954814682836436</v>
      </c>
      <c r="Q13" s="46">
        <f t="shared" si="3"/>
        <v>4.936073059360667</v>
      </c>
      <c r="R13" s="47"/>
    </row>
    <row r="14" spans="2:19" s="42" customFormat="1" x14ac:dyDescent="0.25">
      <c r="C14" s="26">
        <v>1000</v>
      </c>
      <c r="D14" s="26">
        <v>0.73499999999999999</v>
      </c>
      <c r="E14" s="26">
        <v>0.72499999999999998</v>
      </c>
      <c r="F14" s="26">
        <v>0.73799999999999999</v>
      </c>
      <c r="G14" s="43">
        <f>IF(J14="NA","NA",J14/_FX_!$C$11)</f>
        <v>3.2021648979591071E-4</v>
      </c>
      <c r="H14" s="43">
        <f>IF(K14="NA","NA",K14/_FX_!$C$11)</f>
        <v>3.1088979591836763E-3</v>
      </c>
      <c r="I14" s="43">
        <f>IF(L14="na","NA",L14/_FX_!$C$11)</f>
        <v>-9.3266938775510278E-4</v>
      </c>
      <c r="J14" s="44">
        <f>IF(D14=0,"NA",(C14/D14*(D14-_FX_!$C$32)*$D$1))</f>
        <v>1.6010824489795537</v>
      </c>
      <c r="K14" s="44">
        <f t="shared" si="1"/>
        <v>15.544489795918382</v>
      </c>
      <c r="L14" s="44">
        <f t="shared" si="2"/>
        <v>-4.663346938775514</v>
      </c>
      <c r="M14" s="44">
        <f>IF(J14="NA","NA",J14*_FX_!$C$26)</f>
        <v>37.955260535509296</v>
      </c>
      <c r="N14" s="44">
        <f>IF(E14=0,"NA",K14*_FX_!$C$26)</f>
        <v>368.49767510204117</v>
      </c>
      <c r="O14" s="44">
        <f>IF(F14=0,"NA",L14*_FX_!$C$26)</f>
        <v>-110.54930253061234</v>
      </c>
      <c r="P14" s="45">
        <f>C14/_FX_!$C$13</f>
        <v>0.19954814682836436</v>
      </c>
      <c r="Q14" s="46">
        <f t="shared" si="3"/>
        <v>3.3333333333333339</v>
      </c>
      <c r="R14" s="47"/>
      <c r="S14" s="48"/>
    </row>
    <row r="15" spans="2:19" s="42" customFormat="1" x14ac:dyDescent="0.25">
      <c r="C15" s="26">
        <v>1000</v>
      </c>
      <c r="D15" s="26">
        <v>0.73363999999999996</v>
      </c>
      <c r="E15" s="26">
        <v>0.72499999999999998</v>
      </c>
      <c r="F15" s="26">
        <v>0.73799999999999999</v>
      </c>
      <c r="G15" s="43">
        <f>IF(J15="NA","NA",J15/_FX_!$C$11)</f>
        <v>-1.0278381767626084E-4</v>
      </c>
      <c r="H15" s="43">
        <f>IF(K15="NA","NA",K15/_FX_!$C$11)</f>
        <v>2.6910672264325768E-3</v>
      </c>
      <c r="I15" s="43">
        <f>IF(L15="na","NA",L15/_FX_!$C$11)</f>
        <v>-1.3579922577831183E-3</v>
      </c>
      <c r="J15" s="44">
        <f>IF(D15=0,"NA",(C15/D15*(D15-_FX_!$C$32)*$D$1))</f>
        <v>-0.51391908838130418</v>
      </c>
      <c r="K15" s="44">
        <f t="shared" si="1"/>
        <v>13.455336132162884</v>
      </c>
      <c r="L15" s="44">
        <f t="shared" si="2"/>
        <v>-6.7899612889155918</v>
      </c>
      <c r="M15" s="44">
        <f>IF(J15="NA","NA",J15*_FX_!$C$26)</f>
        <v>-12.182965909167196</v>
      </c>
      <c r="N15" s="44">
        <f>IF(E15=0,"NA",K15*_FX_!$C$26)</f>
        <v>318.97219834905331</v>
      </c>
      <c r="O15" s="44">
        <f>IF(F15=0,"NA",L15*_FX_!$C$26)</f>
        <v>-160.96282231503301</v>
      </c>
      <c r="P15" s="45">
        <f>C15/_FX_!$C$13</f>
        <v>0.19954814682836436</v>
      </c>
      <c r="Q15" s="46"/>
      <c r="R15" s="47"/>
      <c r="S15" s="48"/>
    </row>
    <row r="16" spans="2:19" s="42" customFormat="1" x14ac:dyDescent="0.25">
      <c r="B16"/>
      <c r="C16" s="26">
        <v>1000</v>
      </c>
      <c r="D16" s="26">
        <v>0.73358000000000001</v>
      </c>
      <c r="E16" s="26">
        <v>0.72499999999999998</v>
      </c>
      <c r="F16" s="26">
        <v>0.73799999999999999</v>
      </c>
      <c r="G16" s="43">
        <f>IF(J16="NA","NA",J16/_FX_!$C$11)</f>
        <v>-1.2148171978516363E-4</v>
      </c>
      <c r="H16" s="43">
        <f>IF(K16="NA","NA",K16/_FX_!$C$11)</f>
        <v>2.6725978352735999E-3</v>
      </c>
      <c r="I16" s="43">
        <f>IF(L16="na","NA",L16/_FX_!$C$11)</f>
        <v>-1.3767928242318429E-3</v>
      </c>
      <c r="J16" s="44">
        <f>IF(D16=0,"NA",(C16/D16*(D16-_FX_!$C$32)*$D$1))</f>
        <v>-0.60740859892581811</v>
      </c>
      <c r="K16" s="44">
        <f t="shared" si="1"/>
        <v>13.362989176368</v>
      </c>
      <c r="L16" s="44">
        <f t="shared" si="2"/>
        <v>-6.883964121159214</v>
      </c>
      <c r="M16" s="44">
        <f>IF(J16="NA","NA",J16*_FX_!$C$26)</f>
        <v>-14.399228246135443</v>
      </c>
      <c r="N16" s="44">
        <f>IF(E16=0,"NA",K16*_FX_!$C$26)</f>
        <v>316.78302141497983</v>
      </c>
      <c r="O16" s="44">
        <f>IF(F16=0,"NA",L16*_FX_!$C$26)</f>
        <v>-163.19125345620031</v>
      </c>
      <c r="P16" s="45">
        <f>C16/_FX_!$C$13</f>
        <v>0.19954814682836436</v>
      </c>
      <c r="Q16" s="46">
        <f>ABS(K16/L16)</f>
        <v>1.9411764705882519</v>
      </c>
      <c r="R16" s="12"/>
      <c r="S16"/>
    </row>
    <row r="17" spans="2:19" s="42" customFormat="1" x14ac:dyDescent="0.25">
      <c r="C17" s="26">
        <v>1000</v>
      </c>
      <c r="D17" s="26">
        <v>0.73358000000000001</v>
      </c>
      <c r="E17" s="26">
        <v>0.72499999999999998</v>
      </c>
      <c r="F17" s="26">
        <v>0.73799999999999999</v>
      </c>
      <c r="G17" s="43">
        <f>IF(J17="NA","NA",J17/_FX_!$C$11)</f>
        <v>-1.2148171978516363E-4</v>
      </c>
      <c r="H17" s="43">
        <f>IF(K17="NA","NA",K17/_FX_!$C$11)</f>
        <v>2.6725978352735999E-3</v>
      </c>
      <c r="I17" s="43">
        <f>IF(L17="na","NA",L17/_FX_!$C$11)</f>
        <v>-1.3767928242318429E-3</v>
      </c>
      <c r="J17" s="44">
        <f>IF(D17=0,"NA",(C17/D17*(D17-_FX_!$C$32)*$D$1))</f>
        <v>-0.60740859892581811</v>
      </c>
      <c r="K17" s="44">
        <f t="shared" si="1"/>
        <v>13.362989176368</v>
      </c>
      <c r="L17" s="44">
        <f t="shared" si="2"/>
        <v>-6.883964121159214</v>
      </c>
      <c r="M17" s="44">
        <f>IF(J17="NA","NA",J17*_FX_!$C$26)</f>
        <v>-14.399228246135443</v>
      </c>
      <c r="N17" s="44">
        <f>IF(E17=0,"NA",K17*_FX_!$C$26)</f>
        <v>316.78302141497983</v>
      </c>
      <c r="O17" s="44">
        <f>IF(F17=0,"NA",L17*_FX_!$C$26)</f>
        <v>-163.19125345620031</v>
      </c>
      <c r="P17" s="45">
        <f>C17/_FX_!$C$13</f>
        <v>0.19954814682836436</v>
      </c>
      <c r="Q17" s="46"/>
      <c r="R17" s="47"/>
      <c r="S17" s="48"/>
    </row>
    <row r="18" spans="2:19" s="42" customFormat="1" x14ac:dyDescent="0.25">
      <c r="C18" s="26">
        <v>1000</v>
      </c>
      <c r="D18" s="26">
        <v>0.73314000000000001</v>
      </c>
      <c r="E18" s="26">
        <v>0.72499999999999998</v>
      </c>
      <c r="F18" s="26">
        <v>0.73799999999999999</v>
      </c>
      <c r="G18" s="43">
        <f>IF(J18="NA","NA",J18/_FX_!$C$11)</f>
        <v>-2.5869318274817824E-4</v>
      </c>
      <c r="H18" s="43">
        <f>IF(K18="NA","NA",K18/_FX_!$C$11)</f>
        <v>2.5370632621327552E-3</v>
      </c>
      <c r="I18" s="43">
        <f>IF(L18="na","NA",L18/_FX_!$C$11)</f>
        <v>-1.5147576724772818E-3</v>
      </c>
      <c r="J18" s="44">
        <f>IF(D18=0,"NA",(C18/D18*(D18-_FX_!$C$32)*$D$1))</f>
        <v>-1.2934659137408913</v>
      </c>
      <c r="K18" s="44">
        <f t="shared" si="1"/>
        <v>12.685316310663776</v>
      </c>
      <c r="L18" s="44">
        <f t="shared" si="2"/>
        <v>-7.5737883623864093</v>
      </c>
      <c r="M18" s="44">
        <f>IF(J18="NA","NA",J18*_FX_!$C$26)</f>
        <v>-30.662902951141568</v>
      </c>
      <c r="N18" s="44">
        <f>IF(E18=0,"NA",K18*_FX_!$C$26)</f>
        <v>300.71810846059549</v>
      </c>
      <c r="O18" s="44">
        <f>IF(F18=0,"NA",L18*_FX_!$C$26)</f>
        <v>-179.54422691873222</v>
      </c>
      <c r="P18" s="45">
        <f>C18/_FX_!$C$13</f>
        <v>0.19954814682836436</v>
      </c>
      <c r="Q18" s="46"/>
      <c r="R18" s="47"/>
      <c r="S18" s="48"/>
    </row>
    <row r="19" spans="2:19" s="42" customFormat="1" x14ac:dyDescent="0.25">
      <c r="C19" s="26">
        <v>1000</v>
      </c>
      <c r="D19" s="26">
        <v>0.73314000000000001</v>
      </c>
      <c r="E19" s="26">
        <v>0.72499999999999998</v>
      </c>
      <c r="F19" s="26">
        <v>0.73799999999999999</v>
      </c>
      <c r="G19" s="43">
        <f>IF(J19="NA","NA",J19/_FX_!$C$11)</f>
        <v>-2.5869318274817824E-4</v>
      </c>
      <c r="H19" s="43">
        <f>IF(K19="NA","NA",K19/_FX_!$C$11)</f>
        <v>2.5370632621327552E-3</v>
      </c>
      <c r="I19" s="43">
        <f>IF(L19="na","NA",L19/_FX_!$C$11)</f>
        <v>-1.5147576724772818E-3</v>
      </c>
      <c r="J19" s="44">
        <f>IF(D19=0,"NA",(C19/D19*(D19-_FX_!$C$32)*$D$1))</f>
        <v>-1.2934659137408913</v>
      </c>
      <c r="K19" s="44">
        <f t="shared" si="1"/>
        <v>12.685316310663776</v>
      </c>
      <c r="L19" s="44">
        <f t="shared" si="2"/>
        <v>-7.5737883623864093</v>
      </c>
      <c r="M19" s="44">
        <f>IF(J19="NA","NA",J19*_FX_!$C$26)</f>
        <v>-30.662902951141568</v>
      </c>
      <c r="N19" s="44">
        <f>IF(E19=0,"NA",K19*_FX_!$C$26)</f>
        <v>300.71810846059549</v>
      </c>
      <c r="O19" s="44">
        <f>IF(F19=0,"NA",L19*_FX_!$C$26)</f>
        <v>-179.54422691873222</v>
      </c>
      <c r="P19" s="45">
        <f>C19/_FX_!$C$13</f>
        <v>0.19954814682836436</v>
      </c>
      <c r="Q19" s="46"/>
      <c r="R19" s="47"/>
      <c r="S19" s="48"/>
    </row>
    <row r="20" spans="2:19" s="42" customFormat="1" x14ac:dyDescent="0.25">
      <c r="C20" s="26">
        <v>1000</v>
      </c>
      <c r="D20" s="26">
        <v>0.73314000000000001</v>
      </c>
      <c r="E20" s="26">
        <v>0.72499999999999998</v>
      </c>
      <c r="F20" s="26">
        <v>0.73799999999999999</v>
      </c>
      <c r="G20" s="43">
        <f>IF(J20="NA","NA",J20/_FX_!$C$11)</f>
        <v>-2.5869318274817824E-4</v>
      </c>
      <c r="H20" s="43">
        <f>IF(K20="NA","NA",K20/_FX_!$C$11)</f>
        <v>2.5370632621327552E-3</v>
      </c>
      <c r="I20" s="43">
        <f>IF(L20="na","NA",L20/_FX_!$C$11)</f>
        <v>-1.5147576724772818E-3</v>
      </c>
      <c r="J20" s="44">
        <f>IF(D20=0,"NA",(C20/D20*(D20-_FX_!$C$32)*$D$1))</f>
        <v>-1.2934659137408913</v>
      </c>
      <c r="K20" s="44">
        <f t="shared" si="1"/>
        <v>12.685316310663776</v>
      </c>
      <c r="L20" s="44">
        <f t="shared" si="2"/>
        <v>-7.5737883623864093</v>
      </c>
      <c r="M20" s="44">
        <f>IF(J20="NA","NA",J20*_FX_!$C$26)</f>
        <v>-30.662902951141568</v>
      </c>
      <c r="N20" s="44">
        <f>IF(E20=0,"NA",K20*_FX_!$C$26)</f>
        <v>300.71810846059549</v>
      </c>
      <c r="O20" s="44">
        <f>IF(F20=0,"NA",L20*_FX_!$C$26)</f>
        <v>-179.54422691873222</v>
      </c>
      <c r="P20" s="45">
        <f>C20/_FX_!$C$13</f>
        <v>0.19954814682836436</v>
      </c>
      <c r="Q20" s="46"/>
      <c r="R20" s="47"/>
      <c r="S20" s="48"/>
    </row>
    <row r="21" spans="2:19" s="42" customFormat="1" x14ac:dyDescent="0.25">
      <c r="C21" s="26">
        <v>1000</v>
      </c>
      <c r="D21" s="26">
        <v>0.73314000000000001</v>
      </c>
      <c r="E21" s="26">
        <v>0.72499999999999998</v>
      </c>
      <c r="F21" s="26">
        <v>0.73799999999999999</v>
      </c>
      <c r="G21" s="43">
        <f>IF(J21="NA","NA",J21/_FX_!$C$11)</f>
        <v>-2.5869318274817824E-4</v>
      </c>
      <c r="H21" s="43">
        <f>IF(K21="NA","NA",K21/_FX_!$C$11)</f>
        <v>2.5370632621327552E-3</v>
      </c>
      <c r="I21" s="43">
        <f>IF(L21="na","NA",L21/_FX_!$C$11)</f>
        <v>-1.5147576724772818E-3</v>
      </c>
      <c r="J21" s="44">
        <f>IF(D21=0,"NA",(C21/D21*(D21-_FX_!$C$32)*$D$1))</f>
        <v>-1.2934659137408913</v>
      </c>
      <c r="K21" s="44">
        <f t="shared" si="1"/>
        <v>12.685316310663776</v>
      </c>
      <c r="L21" s="44">
        <f t="shared" si="2"/>
        <v>-7.5737883623864093</v>
      </c>
      <c r="M21" s="44">
        <f>IF(J21="NA","NA",J21*_FX_!$C$26)</f>
        <v>-30.662902951141568</v>
      </c>
      <c r="N21" s="44">
        <f>IF(E21=0,"NA",K21*_FX_!$C$26)</f>
        <v>300.71810846059549</v>
      </c>
      <c r="O21" s="44">
        <f>IF(F21=0,"NA",L21*_FX_!$C$26)</f>
        <v>-179.54422691873222</v>
      </c>
      <c r="P21" s="45">
        <f>C21/_FX_!$C$13</f>
        <v>0.19954814682836436</v>
      </c>
      <c r="Q21" s="46"/>
      <c r="R21" s="47"/>
      <c r="S21" s="48"/>
    </row>
    <row r="22" spans="2:19" s="42" customFormat="1" x14ac:dyDescent="0.25">
      <c r="C22" s="26">
        <v>1000</v>
      </c>
      <c r="D22" s="26">
        <v>0.73311000000000004</v>
      </c>
      <c r="E22" s="26">
        <v>0.72499999999999998</v>
      </c>
      <c r="F22" s="26">
        <v>0.73499999999999999</v>
      </c>
      <c r="G22" s="43">
        <f>IF(J22="NA","NA",J22/_FX_!$C$11)</f>
        <v>-2.6805450750909626E-4</v>
      </c>
      <c r="H22" s="43">
        <f>IF(K22="NA","NA",K22/_FX_!$C$11)</f>
        <v>2.52781634406844E-3</v>
      </c>
      <c r="I22" s="43">
        <f>IF(L22="na","NA",L22/_FX_!$C$11)</f>
        <v>-5.8909653394441201E-4</v>
      </c>
      <c r="J22" s="44">
        <f>IF(D22=0,"NA",(C22/D22*(D22-_FX_!$C$32)*$D$1))</f>
        <v>-1.3402725375454814</v>
      </c>
      <c r="K22" s="44">
        <f t="shared" si="1"/>
        <v>12.639081720342199</v>
      </c>
      <c r="L22" s="44">
        <f t="shared" si="2"/>
        <v>-2.9454826697220602</v>
      </c>
      <c r="M22" s="44">
        <f>IF(J22="NA","NA",J22*_FX_!$C$26)</f>
        <v>-31.772500775053182</v>
      </c>
      <c r="N22" s="44">
        <f>IF(E22=0,"NA",K22*_FX_!$C$26)</f>
        <v>299.62207126243214</v>
      </c>
      <c r="O22" s="44">
        <f>IF(F22=0,"NA",L22*_FX_!$C$26)</f>
        <v>-69.825612168431164</v>
      </c>
      <c r="P22" s="45">
        <f>C22/_FX_!$C$13</f>
        <v>0.19954814682836436</v>
      </c>
      <c r="Q22" s="46"/>
      <c r="R22" s="47"/>
      <c r="S22" s="48"/>
    </row>
    <row r="23" spans="2:19" x14ac:dyDescent="0.25">
      <c r="B23" s="42"/>
      <c r="C23" s="26"/>
      <c r="D23" s="26"/>
      <c r="E23" s="42"/>
      <c r="F23" s="26"/>
      <c r="G23" s="43" t="str">
        <f>IF(J23="NA","NA",J23/_FX_!$C$11)</f>
        <v>NA</v>
      </c>
      <c r="H23" s="43" t="str">
        <f>IF(K23="NA","NA",K23/_FX_!$C$11)</f>
        <v>NA</v>
      </c>
      <c r="I23" s="43" t="str">
        <f>IF(L23="na","NA",L23/_FX_!$C$11)</f>
        <v>NA</v>
      </c>
      <c r="J23" s="44" t="str">
        <f>IF(D23=0,"NA",(C23/D23*(D23-_FX_!$C$32)*$D$1))</f>
        <v>NA</v>
      </c>
      <c r="K23" s="44" t="str">
        <f t="shared" si="1"/>
        <v>NA</v>
      </c>
      <c r="L23" s="44" t="str">
        <f t="shared" si="2"/>
        <v>NA</v>
      </c>
      <c r="M23" s="44" t="str">
        <f>IF(J23="NA","NA",J23*_FX_!$C$26)</f>
        <v>NA</v>
      </c>
      <c r="N23" s="44" t="str">
        <f>IF(E23=0,"NA",K23*_FX_!$C$26)</f>
        <v>NA</v>
      </c>
      <c r="O23" s="44" t="str">
        <f>IF(F23=0,"NA",L23*_FX_!$C$26)</f>
        <v>NA</v>
      </c>
      <c r="P23" s="45">
        <f>C23/_FX_!$C$13</f>
        <v>0</v>
      </c>
      <c r="Q23" s="46"/>
      <c r="R23" s="47"/>
      <c r="S23" s="48"/>
    </row>
    <row r="24" spans="2:19" x14ac:dyDescent="0.25">
      <c r="B24" s="42"/>
      <c r="C24" s="42"/>
      <c r="D24" s="42"/>
      <c r="E24" s="42"/>
      <c r="F24" s="42"/>
      <c r="G24" s="43" t="str">
        <f>IF(J24="NA","NA",J24/_FX_!$C$11)</f>
        <v>NA</v>
      </c>
      <c r="H24" s="43" t="str">
        <f>IF(K24="NA","NA",K24/_FX_!$C$11)</f>
        <v>NA</v>
      </c>
      <c r="I24" s="43" t="str">
        <f>IF(L24="na","NA",L24/_FX_!$C$11)</f>
        <v>NA</v>
      </c>
      <c r="J24" s="44" t="str">
        <f>IF(D24=0,"NA",(C24/D24*(D24-_FX_!$C$32)*$D$1))</f>
        <v>NA</v>
      </c>
      <c r="K24" s="44" t="str">
        <f t="shared" si="1"/>
        <v>NA</v>
      </c>
      <c r="L24" s="44" t="str">
        <f t="shared" si="2"/>
        <v>NA</v>
      </c>
      <c r="M24" s="44" t="str">
        <f>IF(J24="NA","NA",J24*_FX_!$C$26)</f>
        <v>NA</v>
      </c>
      <c r="N24" s="44" t="str">
        <f>IF(E24=0,"NA",K24*_FX_!$C$26)</f>
        <v>NA</v>
      </c>
      <c r="O24" s="44" t="str">
        <f>IF(F24=0,"NA",L24*_FX_!$C$26)</f>
        <v>NA</v>
      </c>
      <c r="P24" s="45">
        <f>C24/_FX_!$C$13</f>
        <v>0</v>
      </c>
      <c r="Q24" s="46"/>
      <c r="R24" s="47"/>
      <c r="S24" s="48"/>
    </row>
    <row r="25" spans="2:19" x14ac:dyDescent="0.25">
      <c r="B25" s="42"/>
      <c r="C25" s="42"/>
      <c r="D25" s="42"/>
      <c r="E25" s="42"/>
      <c r="F25" s="42"/>
      <c r="G25" s="43" t="str">
        <f>IF(J25="NA","NA",J25/_FX_!$C$11)</f>
        <v>NA</v>
      </c>
      <c r="H25" s="43" t="str">
        <f>IF(K25="NA","NA",K25/_FX_!$C$11)</f>
        <v>NA</v>
      </c>
      <c r="I25" s="43" t="str">
        <f>IF(L25="na","NA",L25/_FX_!$C$11)</f>
        <v>NA</v>
      </c>
      <c r="J25" s="44" t="str">
        <f>IF(D25=0,"NA",(C25/D25*(D25-_FX_!$C$32)*$D$1))</f>
        <v>NA</v>
      </c>
      <c r="K25" s="44" t="str">
        <f t="shared" si="1"/>
        <v>NA</v>
      </c>
      <c r="L25" s="44" t="str">
        <f t="shared" si="2"/>
        <v>NA</v>
      </c>
      <c r="M25" s="44" t="str">
        <f>IF(J25="NA","NA",J25*_FX_!$C$26)</f>
        <v>NA</v>
      </c>
      <c r="N25" s="44" t="str">
        <f>IF(E25=0,"NA",K25*_FX_!$C$26)</f>
        <v>NA</v>
      </c>
      <c r="O25" s="44" t="str">
        <f>IF(F25=0,"NA",L25*_FX_!$C$26)</f>
        <v>NA</v>
      </c>
      <c r="P25" s="45">
        <f>C25/_FX_!$C$13</f>
        <v>0</v>
      </c>
      <c r="Q25" s="46"/>
      <c r="R25" s="47"/>
      <c r="S25" s="48"/>
    </row>
  </sheetData>
  <autoFilter ref="B4:S23">
    <sortState ref="B5:S25">
      <sortCondition descending="1" ref="D4:D23"/>
    </sortState>
  </autoFilter>
  <mergeCells count="5">
    <mergeCell ref="B2:F2"/>
    <mergeCell ref="G2:I2"/>
    <mergeCell ref="J2:L2"/>
    <mergeCell ref="M2:O2"/>
    <mergeCell ref="P2:Q2"/>
  </mergeCells>
  <pageMargins left="0.7" right="0.7" top="0.75" bottom="0.75" header="0.3" footer="0.3"/>
  <pageSetup paperSize="9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topLeftCell="C1" workbookViewId="0">
      <selection activeCell="D12" sqref="D12"/>
    </sheetView>
  </sheetViews>
  <sheetFormatPr defaultColWidth="9.140625" defaultRowHeight="15" x14ac:dyDescent="0.25"/>
  <cols>
    <col min="1" max="1" width="1.42578125" customWidth="1"/>
    <col min="2" max="2" width="9.140625" bestFit="1" customWidth="1"/>
    <col min="7" max="8" width="10.7109375" style="12" customWidth="1"/>
    <col min="9" max="9" width="10.7109375" style="18" customWidth="1"/>
    <col min="10" max="10" width="10.7109375" style="12" customWidth="1"/>
    <col min="11" max="12" width="10.7109375" style="28" customWidth="1"/>
    <col min="13" max="15" width="12.5703125" style="29" customWidth="1"/>
    <col min="16" max="17" width="11.85546875" style="28" customWidth="1"/>
    <col min="18" max="18" width="9.140625" style="12"/>
    <col min="19" max="19" width="8" customWidth="1"/>
  </cols>
  <sheetData>
    <row r="1" spans="2:19" ht="22.5" customHeight="1" x14ac:dyDescent="0.25"/>
    <row r="2" spans="2:19" x14ac:dyDescent="0.25">
      <c r="B2" s="86" t="s">
        <v>33</v>
      </c>
      <c r="C2" s="86"/>
      <c r="D2" s="86"/>
      <c r="E2" s="86"/>
      <c r="F2" s="86"/>
      <c r="G2" s="84" t="s">
        <v>9</v>
      </c>
      <c r="H2" s="84"/>
      <c r="I2" s="84"/>
      <c r="J2" s="84" t="s">
        <v>19</v>
      </c>
      <c r="K2" s="84"/>
      <c r="L2" s="84"/>
      <c r="M2" s="88" t="s">
        <v>2</v>
      </c>
      <c r="N2" s="88"/>
      <c r="O2" s="88"/>
      <c r="P2" s="87" t="s">
        <v>20</v>
      </c>
      <c r="Q2" s="87"/>
      <c r="R2" s="51" t="s">
        <v>16</v>
      </c>
      <c r="S2" s="34" t="s">
        <v>17</v>
      </c>
    </row>
    <row r="3" spans="2:19" x14ac:dyDescent="0.25">
      <c r="B3" t="s">
        <v>11</v>
      </c>
      <c r="C3" t="s">
        <v>18</v>
      </c>
      <c r="D3" t="s">
        <v>15</v>
      </c>
      <c r="E3" t="s">
        <v>8</v>
      </c>
      <c r="F3" t="s">
        <v>5</v>
      </c>
      <c r="G3" s="9" t="s">
        <v>12</v>
      </c>
      <c r="H3" s="28" t="s">
        <v>8</v>
      </c>
      <c r="I3" s="18" t="s">
        <v>5</v>
      </c>
      <c r="J3" s="12" t="s">
        <v>12</v>
      </c>
      <c r="K3" s="28" t="s">
        <v>8</v>
      </c>
      <c r="L3" s="28" t="s">
        <v>5</v>
      </c>
      <c r="M3" s="30" t="s">
        <v>12</v>
      </c>
      <c r="N3" s="29" t="s">
        <v>8</v>
      </c>
      <c r="O3" s="29" t="s">
        <v>5</v>
      </c>
      <c r="P3" s="9" t="s">
        <v>22</v>
      </c>
      <c r="Q3" s="9" t="s">
        <v>4</v>
      </c>
      <c r="R3" s="28"/>
    </row>
    <row r="4" spans="2:19" s="50" customFormat="1" x14ac:dyDescent="0.25">
      <c r="B4" s="21"/>
      <c r="C4" s="63">
        <f>SUM(C5:C50)</f>
        <v>1000</v>
      </c>
      <c r="D4" s="21"/>
      <c r="E4" s="21"/>
      <c r="F4" s="21"/>
      <c r="G4" s="22">
        <f>SUM(G5:G50)</f>
        <v>1.3740000000000085E-3</v>
      </c>
      <c r="H4" s="22">
        <f>SUM(H5:H50)</f>
        <v>2.4699999999999948E-3</v>
      </c>
      <c r="I4" s="22">
        <f>SUM(I5:I50)</f>
        <v>-1.9300000000000096E-3</v>
      </c>
      <c r="J4" s="20">
        <f>SUM(J5:J50)</f>
        <v>6.8700000000000427</v>
      </c>
      <c r="K4" s="20">
        <f t="shared" ref="K4:N4" si="0">SUM(K5:K50)</f>
        <v>12.349999999999973</v>
      </c>
      <c r="L4" s="20">
        <f t="shared" si="0"/>
        <v>-9.6500000000000483</v>
      </c>
      <c r="M4" s="31">
        <f t="shared" si="0"/>
        <v>162.86022000000102</v>
      </c>
      <c r="N4" s="31">
        <f t="shared" si="0"/>
        <v>292.76909999999936</v>
      </c>
      <c r="O4" s="31">
        <f>SUM(O5:O50)</f>
        <v>-228.76290000000114</v>
      </c>
      <c r="P4" s="23">
        <f>SUM(P5:P53)</f>
        <v>0.2</v>
      </c>
      <c r="Q4" s="24">
        <f>AVERAGE(Q5:Q53)</f>
        <v>1.2797927461139804</v>
      </c>
      <c r="R4" s="21"/>
      <c r="S4" s="21"/>
    </row>
    <row r="5" spans="2:19" x14ac:dyDescent="0.25">
      <c r="C5">
        <v>1000</v>
      </c>
      <c r="D5">
        <v>0.78734999999999999</v>
      </c>
      <c r="E5">
        <v>0.77500000000000002</v>
      </c>
      <c r="F5">
        <v>0.79700000000000004</v>
      </c>
      <c r="G5" s="7">
        <f>IF(J5="NA","NA",J5/_FX_!$C$11)</f>
        <v>1.3740000000000085E-3</v>
      </c>
      <c r="H5" s="7">
        <f>IF(K5="NA","NA",K5/_FX_!$C$11)</f>
        <v>2.4699999999999948E-3</v>
      </c>
      <c r="I5" s="7">
        <f>IF(L5="na","NA",L5/_FX_!$C$11)</f>
        <v>-1.9300000000000096E-3</v>
      </c>
      <c r="J5" s="11">
        <f>IF(D5=0,"NA",(D5-_FX_!$C$30)*C5)</f>
        <v>6.8700000000000427</v>
      </c>
      <c r="K5" s="11">
        <f t="shared" ref="K5:K36" si="1">IF(E5=0,"NA",(D5-E5)*C5)</f>
        <v>12.349999999999973</v>
      </c>
      <c r="L5" s="6">
        <f t="shared" ref="L5:L36" si="2">IF(F5=0,"NA",(D5-F5)*C5)</f>
        <v>-9.6500000000000483</v>
      </c>
      <c r="M5" s="32">
        <f>IF(J5="NA","NA",J5*_FX_!$C$26)</f>
        <v>162.86022000000102</v>
      </c>
      <c r="N5" s="32">
        <f>IF(E5=0,"NA",K5*_FX_!$C$26)</f>
        <v>292.76909999999936</v>
      </c>
      <c r="O5" s="32">
        <f>IF(F5=0,"NA",L5*_FX_!$C$26)</f>
        <v>-228.76290000000114</v>
      </c>
      <c r="P5" s="15">
        <f>IF(C5=0,"NA",ABS(C5)/_FX_!$C$11)</f>
        <v>0.2</v>
      </c>
      <c r="Q5" s="15">
        <f t="shared" ref="Q5:Q36" si="3">IF(K5="NA","NA",(K5/ABS(L5)))</f>
        <v>1.2797927461139804</v>
      </c>
      <c r="S5" s="5"/>
    </row>
    <row r="6" spans="2:19" x14ac:dyDescent="0.25">
      <c r="G6" s="7" t="str">
        <f>IF(J6="NA","NA",J6/_FX_!$C$11)</f>
        <v>NA</v>
      </c>
      <c r="H6" s="7" t="str">
        <f>IF(K6="NA","NA",K6/_FX_!$C$11)</f>
        <v>NA</v>
      </c>
      <c r="I6" s="7" t="str">
        <f>IF(L6="na","NA",L6/_FX_!$C$11)</f>
        <v>NA</v>
      </c>
      <c r="J6" s="11" t="str">
        <f>IF(D6=0,"NA",(D6-_FX_!$C$30)*C6)</f>
        <v>NA</v>
      </c>
      <c r="K6" s="11" t="str">
        <f t="shared" si="1"/>
        <v>NA</v>
      </c>
      <c r="L6" s="6" t="str">
        <f t="shared" si="2"/>
        <v>NA</v>
      </c>
      <c r="M6" s="32" t="str">
        <f>IF(J6="NA","NA",J6*_FX_!$C$26)</f>
        <v>NA</v>
      </c>
      <c r="N6" s="32" t="str">
        <f>IF(E6=0,"NA",K6*_FX_!$C$26)</f>
        <v>NA</v>
      </c>
      <c r="O6" s="32" t="str">
        <f>IF(F6=0,"NA",L6*_FX_!$C$26)</f>
        <v>NA</v>
      </c>
      <c r="P6" s="15" t="str">
        <f>IF(C6=0,"NA",ABS(C6)/_FX_!$C$11)</f>
        <v>NA</v>
      </c>
      <c r="Q6" s="15" t="str">
        <f t="shared" si="3"/>
        <v>NA</v>
      </c>
      <c r="S6" s="5"/>
    </row>
    <row r="7" spans="2:19" x14ac:dyDescent="0.25">
      <c r="G7" s="7" t="str">
        <f>IF(J7="NA","NA",J7/_FX_!$C$11)</f>
        <v>NA</v>
      </c>
      <c r="H7" s="7" t="str">
        <f>IF(K7="NA","NA",K7/_FX_!$C$11)</f>
        <v>NA</v>
      </c>
      <c r="I7" s="7" t="str">
        <f>IF(L7="na","NA",L7/_FX_!$C$11)</f>
        <v>NA</v>
      </c>
      <c r="J7" s="11" t="str">
        <f>IF(D7=0,"NA",(D7-_FX_!$C$30)*C7)</f>
        <v>NA</v>
      </c>
      <c r="K7" s="11" t="str">
        <f t="shared" si="1"/>
        <v>NA</v>
      </c>
      <c r="L7" s="6" t="str">
        <f t="shared" si="2"/>
        <v>NA</v>
      </c>
      <c r="M7" s="32" t="str">
        <f>IF(J7="NA","NA",J7*_FX_!$C$26)</f>
        <v>NA</v>
      </c>
      <c r="N7" s="32" t="str">
        <f>IF(E7=0,"NA",K7*_FX_!$C$26)</f>
        <v>NA</v>
      </c>
      <c r="O7" s="32" t="str">
        <f>IF(F7=0,"NA",L7*_FX_!$C$26)</f>
        <v>NA</v>
      </c>
      <c r="P7" s="15" t="str">
        <f>IF(C7=0,"NA",ABS(C7)/_FX_!$C$11)</f>
        <v>NA</v>
      </c>
      <c r="Q7" s="15" t="str">
        <f t="shared" si="3"/>
        <v>NA</v>
      </c>
      <c r="S7" s="5"/>
    </row>
    <row r="8" spans="2:19" x14ac:dyDescent="0.25">
      <c r="G8" s="7" t="str">
        <f>IF(J8="NA","NA",J8/_FX_!$C$11)</f>
        <v>NA</v>
      </c>
      <c r="H8" s="7" t="str">
        <f>IF(K8="NA","NA",K8/_FX_!$C$11)</f>
        <v>NA</v>
      </c>
      <c r="I8" s="7" t="str">
        <f>IF(L8="na","NA",L8/_FX_!$C$11)</f>
        <v>NA</v>
      </c>
      <c r="J8" s="11" t="str">
        <f>IF(D8=0,"NA",(D8-_FX_!$C$30)*C8)</f>
        <v>NA</v>
      </c>
      <c r="K8" s="11" t="str">
        <f t="shared" si="1"/>
        <v>NA</v>
      </c>
      <c r="L8" s="6" t="str">
        <f t="shared" si="2"/>
        <v>NA</v>
      </c>
      <c r="M8" s="32" t="str">
        <f>IF(J8="NA","NA",J8*_FX_!$C$26)</f>
        <v>NA</v>
      </c>
      <c r="N8" s="32" t="str">
        <f>IF(E8=0,"NA",K8*_FX_!$C$26)</f>
        <v>NA</v>
      </c>
      <c r="O8" s="32" t="str">
        <f>IF(F8=0,"NA",L8*_FX_!$C$26)</f>
        <v>NA</v>
      </c>
      <c r="P8" s="15" t="str">
        <f>IF(C8=0,"NA",ABS(C8)/_FX_!$C$11)</f>
        <v>NA</v>
      </c>
      <c r="Q8" s="15" t="str">
        <f t="shared" si="3"/>
        <v>NA</v>
      </c>
      <c r="S8" s="5"/>
    </row>
    <row r="9" spans="2:19" x14ac:dyDescent="0.25">
      <c r="G9" s="7" t="str">
        <f>IF(J9="NA","NA",J9/_FX_!$C$11)</f>
        <v>NA</v>
      </c>
      <c r="H9" s="7" t="str">
        <f>IF(K9="NA","NA",K9/_FX_!$C$11)</f>
        <v>NA</v>
      </c>
      <c r="I9" s="7" t="str">
        <f>IF(L9="na","NA",L9/_FX_!$C$11)</f>
        <v>NA</v>
      </c>
      <c r="J9" s="11" t="str">
        <f>IF(D9=0,"NA",(D9-_FX_!$C$30)*C9)</f>
        <v>NA</v>
      </c>
      <c r="K9" s="11" t="str">
        <f t="shared" si="1"/>
        <v>NA</v>
      </c>
      <c r="L9" s="6" t="str">
        <f t="shared" si="2"/>
        <v>NA</v>
      </c>
      <c r="M9" s="32" t="str">
        <f>IF(J9="NA","NA",J9*_FX_!$C$26)</f>
        <v>NA</v>
      </c>
      <c r="N9" s="32" t="str">
        <f>IF(E9=0,"NA",K9*_FX_!$C$26)</f>
        <v>NA</v>
      </c>
      <c r="O9" s="32" t="str">
        <f>IF(F9=0,"NA",L9*_FX_!$C$26)</f>
        <v>NA</v>
      </c>
      <c r="P9" s="8" t="str">
        <f>IF(C9=0,"NA",ABS(C9)/_FX_!$C$11)</f>
        <v>NA</v>
      </c>
      <c r="Q9" s="15" t="str">
        <f t="shared" si="3"/>
        <v>NA</v>
      </c>
      <c r="S9" s="5"/>
    </row>
    <row r="10" spans="2:19" x14ac:dyDescent="0.25">
      <c r="G10" s="7" t="str">
        <f>IF(J10="NA","NA",J10/_FX_!$C$11)</f>
        <v>NA</v>
      </c>
      <c r="H10" s="7" t="str">
        <f>IF(K10="NA","NA",K10/_FX_!$C$11)</f>
        <v>NA</v>
      </c>
      <c r="I10" s="7" t="str">
        <f>IF(L10="na","NA",L10/_FX_!$C$11)</f>
        <v>NA</v>
      </c>
      <c r="J10" s="11" t="str">
        <f>IF(D10=0,"NA",(D10-_FX_!$C$30)*C10)</f>
        <v>NA</v>
      </c>
      <c r="K10" s="11" t="str">
        <f t="shared" si="1"/>
        <v>NA</v>
      </c>
      <c r="L10" s="6" t="str">
        <f t="shared" si="2"/>
        <v>NA</v>
      </c>
      <c r="M10" s="32" t="str">
        <f>IF(J10="NA","NA",J10*_FX_!$C$26)</f>
        <v>NA</v>
      </c>
      <c r="N10" s="32" t="str">
        <f>IF(E10=0,"NA",K10*_FX_!$C$26)</f>
        <v>NA</v>
      </c>
      <c r="O10" s="32" t="str">
        <f>IF(F10=0,"NA",L10*_FX_!$C$26)</f>
        <v>NA</v>
      </c>
      <c r="P10" s="8" t="str">
        <f>IF(C10=0,"NA",ABS(C10)/_FX_!$C$11)</f>
        <v>NA</v>
      </c>
      <c r="Q10" s="15" t="str">
        <f t="shared" si="3"/>
        <v>NA</v>
      </c>
      <c r="S10" s="5"/>
    </row>
    <row r="11" spans="2:19" x14ac:dyDescent="0.25">
      <c r="G11" s="7" t="str">
        <f>IF(J11="NA","NA",J11/_FX_!$C$11)</f>
        <v>NA</v>
      </c>
      <c r="H11" s="7" t="str">
        <f>IF(K11="NA","NA",K11/_FX_!$C$11)</f>
        <v>NA</v>
      </c>
      <c r="I11" s="7" t="str">
        <f>IF(L11="na","NA",L11/_FX_!$C$11)</f>
        <v>NA</v>
      </c>
      <c r="J11" s="11" t="str">
        <f>IF(D11=0,"NA",(D11-_FX_!$C$30)*C11)</f>
        <v>NA</v>
      </c>
      <c r="K11" s="11" t="str">
        <f t="shared" si="1"/>
        <v>NA</v>
      </c>
      <c r="L11" s="6" t="str">
        <f t="shared" si="2"/>
        <v>NA</v>
      </c>
      <c r="M11" s="32" t="str">
        <f>IF(J11="NA","NA",J11*_FX_!$C$26)</f>
        <v>NA</v>
      </c>
      <c r="N11" s="32" t="str">
        <f>IF(E11=0,"NA",K11*_FX_!$C$26)</f>
        <v>NA</v>
      </c>
      <c r="O11" s="32" t="str">
        <f>IF(F11=0,"NA",L11*_FX_!$C$26)</f>
        <v>NA</v>
      </c>
      <c r="P11" s="8" t="str">
        <f>IF(C11=0,"NA",ABS(C11)/_FX_!$C$11)</f>
        <v>NA</v>
      </c>
      <c r="Q11" s="15" t="str">
        <f t="shared" si="3"/>
        <v>NA</v>
      </c>
      <c r="S11" s="5"/>
    </row>
    <row r="12" spans="2:19" x14ac:dyDescent="0.25">
      <c r="G12" s="7" t="str">
        <f>IF(J12="NA","NA",J12/_FX_!$C$11)</f>
        <v>NA</v>
      </c>
      <c r="H12" s="7" t="str">
        <f>IF(K12="NA","NA",K12/_FX_!$C$11)</f>
        <v>NA</v>
      </c>
      <c r="I12" s="7" t="str">
        <f>IF(L12="na","NA",L12/_FX_!$C$11)</f>
        <v>NA</v>
      </c>
      <c r="J12" s="11" t="str">
        <f>IF(D12=0,"NA",(D12-_FX_!$C$30)*C12)</f>
        <v>NA</v>
      </c>
      <c r="K12" s="11" t="str">
        <f t="shared" si="1"/>
        <v>NA</v>
      </c>
      <c r="L12" s="6" t="str">
        <f t="shared" si="2"/>
        <v>NA</v>
      </c>
      <c r="M12" s="32" t="str">
        <f>IF(J12="NA","NA",J12*_FX_!$C$26)</f>
        <v>NA</v>
      </c>
      <c r="N12" s="32" t="str">
        <f>IF(E12=0,"NA",K12*_FX_!$C$26)</f>
        <v>NA</v>
      </c>
      <c r="O12" s="32" t="str">
        <f>IF(F12=0,"NA",L12*_FX_!$C$26)</f>
        <v>NA</v>
      </c>
      <c r="P12" s="8" t="str">
        <f>IF(C12=0,"NA",ABS(C12)/_FX_!$C$11)</f>
        <v>NA</v>
      </c>
      <c r="Q12" s="15" t="str">
        <f t="shared" si="3"/>
        <v>NA</v>
      </c>
      <c r="S12" s="5"/>
    </row>
    <row r="13" spans="2:19" x14ac:dyDescent="0.25">
      <c r="G13" s="7" t="str">
        <f>IF(J13="NA","NA",J13/_FX_!$C$11)</f>
        <v>NA</v>
      </c>
      <c r="H13" s="7" t="str">
        <f>IF(K13="NA","NA",K13/_FX_!$C$11)</f>
        <v>NA</v>
      </c>
      <c r="I13" s="7" t="str">
        <f>IF(L13="na","NA",L13/_FX_!$C$11)</f>
        <v>NA</v>
      </c>
      <c r="J13" s="11" t="str">
        <f>IF(D13=0,"NA",(D13-_FX_!$C$30)*C13)</f>
        <v>NA</v>
      </c>
      <c r="K13" s="11" t="str">
        <f t="shared" si="1"/>
        <v>NA</v>
      </c>
      <c r="L13" s="6" t="str">
        <f t="shared" si="2"/>
        <v>NA</v>
      </c>
      <c r="M13" s="32" t="str">
        <f>IF(J13="NA","NA",J13*_FX_!$C$26)</f>
        <v>NA</v>
      </c>
      <c r="N13" s="32" t="str">
        <f>IF(E13=0,"NA",K13*_FX_!$C$26)</f>
        <v>NA</v>
      </c>
      <c r="O13" s="32" t="str">
        <f>IF(F13=0,"NA",L13*_FX_!$C$26)</f>
        <v>NA</v>
      </c>
      <c r="P13" s="8" t="str">
        <f>IF(C13=0,"NA",ABS(C13)/_FX_!$C$11)</f>
        <v>NA</v>
      </c>
      <c r="Q13" s="15" t="str">
        <f t="shared" si="3"/>
        <v>NA</v>
      </c>
      <c r="S13" s="5"/>
    </row>
    <row r="14" spans="2:19" x14ac:dyDescent="0.25">
      <c r="G14" s="7" t="str">
        <f>IF(J14="NA","NA",J14/_FX_!$C$11)</f>
        <v>NA</v>
      </c>
      <c r="H14" s="7" t="str">
        <f>IF(K14="NA","NA",K14/_FX_!$C$11)</f>
        <v>NA</v>
      </c>
      <c r="I14" s="7" t="str">
        <f>IF(L14="na","NA",L14/_FX_!$C$11)</f>
        <v>NA</v>
      </c>
      <c r="J14" s="11" t="str">
        <f>IF(D14=0,"NA",(D14-_FX_!$C$30)*C14)</f>
        <v>NA</v>
      </c>
      <c r="K14" s="11" t="str">
        <f t="shared" si="1"/>
        <v>NA</v>
      </c>
      <c r="L14" s="6" t="str">
        <f t="shared" si="2"/>
        <v>NA</v>
      </c>
      <c r="M14" s="32" t="str">
        <f>IF(J14="NA","NA",J14*_FX_!$C$26)</f>
        <v>NA</v>
      </c>
      <c r="N14" s="32" t="str">
        <f>IF(E14=0,"NA",K14*_FX_!$C$26)</f>
        <v>NA</v>
      </c>
      <c r="O14" s="32" t="str">
        <f>IF(F14=0,"NA",L14*_FX_!$C$26)</f>
        <v>NA</v>
      </c>
      <c r="P14" s="15" t="str">
        <f>IF(C14=0,"NA",ABS(C14)/_FX_!$C$11)</f>
        <v>NA</v>
      </c>
      <c r="Q14" s="15" t="str">
        <f t="shared" si="3"/>
        <v>NA</v>
      </c>
      <c r="S14" s="5"/>
    </row>
    <row r="15" spans="2:19" x14ac:dyDescent="0.25">
      <c r="G15" s="7" t="str">
        <f>IF(J15="NA","NA",J15/_FX_!$C$11)</f>
        <v>NA</v>
      </c>
      <c r="H15" s="7" t="str">
        <f>IF(K15="NA","NA",K15/_FX_!$C$11)</f>
        <v>NA</v>
      </c>
      <c r="I15" s="7" t="str">
        <f>IF(L15="na","NA",L15/_FX_!$C$11)</f>
        <v>NA</v>
      </c>
      <c r="J15" s="11" t="str">
        <f>IF(D15=0,"NA",(D15-_FX_!$C$30)*C15)</f>
        <v>NA</v>
      </c>
      <c r="K15" s="11" t="str">
        <f t="shared" si="1"/>
        <v>NA</v>
      </c>
      <c r="L15" s="6" t="str">
        <f t="shared" si="2"/>
        <v>NA</v>
      </c>
      <c r="M15" s="32" t="str">
        <f>IF(J15="NA","NA",J15*_FX_!$C$26)</f>
        <v>NA</v>
      </c>
      <c r="N15" s="32" t="str">
        <f>IF(E15=0,"NA",K15*_FX_!$C$26)</f>
        <v>NA</v>
      </c>
      <c r="O15" s="32" t="str">
        <f>IF(F15=0,"NA",L15*_FX_!$C$26)</f>
        <v>NA</v>
      </c>
      <c r="P15" s="15" t="str">
        <f>IF(C15=0,"NA",ABS(C15)/_FX_!$C$11)</f>
        <v>NA</v>
      </c>
      <c r="Q15" s="15" t="str">
        <f t="shared" si="3"/>
        <v>NA</v>
      </c>
      <c r="S15" s="5"/>
    </row>
    <row r="16" spans="2:19" x14ac:dyDescent="0.25">
      <c r="G16" s="7" t="str">
        <f>IF(J16="NA","NA",J16/_FX_!$C$11)</f>
        <v>NA</v>
      </c>
      <c r="H16" s="7" t="str">
        <f>IF(K16="NA","NA",K16/_FX_!$C$11)</f>
        <v>NA</v>
      </c>
      <c r="I16" s="7" t="str">
        <f>IF(L16="na","NA",L16/_FX_!$C$11)</f>
        <v>NA</v>
      </c>
      <c r="J16" s="11" t="str">
        <f>IF(D16=0,"NA",(D16-_FX_!$C$30)*C16)</f>
        <v>NA</v>
      </c>
      <c r="K16" s="11" t="str">
        <f t="shared" si="1"/>
        <v>NA</v>
      </c>
      <c r="L16" s="6" t="str">
        <f t="shared" si="2"/>
        <v>NA</v>
      </c>
      <c r="M16" s="32" t="str">
        <f>IF(J16="NA","NA",J16*_FX_!$C$26)</f>
        <v>NA</v>
      </c>
      <c r="N16" s="32" t="str">
        <f>IF(E16=0,"NA",K16*_FX_!$C$26)</f>
        <v>NA</v>
      </c>
      <c r="O16" s="32" t="str">
        <f>IF(F16=0,"NA",L16*_FX_!$C$26)</f>
        <v>NA</v>
      </c>
      <c r="P16" s="8" t="str">
        <f>IF(C16=0,"NA",ABS(C16)/_FX_!$C$11)</f>
        <v>NA</v>
      </c>
      <c r="Q16" s="15" t="str">
        <f t="shared" si="3"/>
        <v>NA</v>
      </c>
      <c r="S16" s="5"/>
    </row>
    <row r="17" spans="7:19" x14ac:dyDescent="0.25">
      <c r="G17" s="7" t="str">
        <f>IF(J17="NA","NA",J17/_FX_!$C$11)</f>
        <v>NA</v>
      </c>
      <c r="H17" s="7" t="str">
        <f>IF(K17="NA","NA",K17/_FX_!$C$11)</f>
        <v>NA</v>
      </c>
      <c r="I17" s="7" t="str">
        <f>IF(L17="na","NA",L17/_FX_!$C$11)</f>
        <v>NA</v>
      </c>
      <c r="J17" s="11" t="str">
        <f>IF(D17=0,"NA",(D17-_FX_!$C$30)*C17)</f>
        <v>NA</v>
      </c>
      <c r="K17" s="11" t="str">
        <f t="shared" si="1"/>
        <v>NA</v>
      </c>
      <c r="L17" s="6" t="str">
        <f t="shared" si="2"/>
        <v>NA</v>
      </c>
      <c r="M17" s="32" t="str">
        <f>IF(J17="NA","NA",J17*_FX_!$C$26)</f>
        <v>NA</v>
      </c>
      <c r="N17" s="32" t="str">
        <f>IF(E17=0,"NA",K17*_FX_!$C$26)</f>
        <v>NA</v>
      </c>
      <c r="O17" s="32" t="str">
        <f>IF(F17=0,"NA",L17*_FX_!$C$26)</f>
        <v>NA</v>
      </c>
      <c r="P17" s="8" t="str">
        <f>IF(C17=0,"NA",ABS(C17)/_FX_!$C$11)</f>
        <v>NA</v>
      </c>
      <c r="Q17" s="15" t="str">
        <f t="shared" si="3"/>
        <v>NA</v>
      </c>
      <c r="S17" s="5"/>
    </row>
    <row r="18" spans="7:19" x14ac:dyDescent="0.25">
      <c r="G18" s="7" t="str">
        <f>IF(J18="NA","NA",J18/_FX_!$C$11)</f>
        <v>NA</v>
      </c>
      <c r="H18" s="7" t="str">
        <f>IF(K18="NA","NA",K18/_FX_!$C$11)</f>
        <v>NA</v>
      </c>
      <c r="I18" s="7" t="str">
        <f>IF(L18="na","NA",L18/_FX_!$C$11)</f>
        <v>NA</v>
      </c>
      <c r="J18" s="11" t="str">
        <f>IF(D18=0,"NA",(D18-_FX_!$C$30)*C18)</f>
        <v>NA</v>
      </c>
      <c r="K18" s="11" t="str">
        <f t="shared" si="1"/>
        <v>NA</v>
      </c>
      <c r="L18" s="6" t="str">
        <f t="shared" si="2"/>
        <v>NA</v>
      </c>
      <c r="M18" s="32" t="str">
        <f>IF(J18="NA","NA",J18*_FX_!$C$26)</f>
        <v>NA</v>
      </c>
      <c r="N18" s="32" t="str">
        <f>IF(E18=0,"NA",K18*_FX_!$C$26)</f>
        <v>NA</v>
      </c>
      <c r="O18" s="32" t="str">
        <f>IF(F18=0,"NA",L18*_FX_!$C$26)</f>
        <v>NA</v>
      </c>
      <c r="P18" s="15" t="str">
        <f>IF(C18=0,"NA",ABS(C18)/_FX_!$C$11)</f>
        <v>NA</v>
      </c>
      <c r="Q18" s="15" t="str">
        <f t="shared" si="3"/>
        <v>NA</v>
      </c>
      <c r="S18" s="13"/>
    </row>
    <row r="19" spans="7:19" x14ac:dyDescent="0.25">
      <c r="G19" s="7" t="str">
        <f>IF(J19="NA","NA",J19/_FX_!$C$11)</f>
        <v>NA</v>
      </c>
      <c r="H19" s="7" t="str">
        <f>IF(K19="NA","NA",K19/_FX_!$C$11)</f>
        <v>NA</v>
      </c>
      <c r="I19" s="7" t="str">
        <f>IF(L19="na","NA",L19/_FX_!$C$11)</f>
        <v>NA</v>
      </c>
      <c r="J19" s="11" t="str">
        <f>IF(D19=0,"NA",(D19-_FX_!$C$30)*C19)</f>
        <v>NA</v>
      </c>
      <c r="K19" s="11" t="str">
        <f t="shared" si="1"/>
        <v>NA</v>
      </c>
      <c r="L19" s="6" t="str">
        <f t="shared" si="2"/>
        <v>NA</v>
      </c>
      <c r="M19" s="32" t="str">
        <f>IF(J19="NA","NA",J19*_FX_!$C$26)</f>
        <v>NA</v>
      </c>
      <c r="N19" s="32" t="str">
        <f>IF(E19=0,"NA",K19*_FX_!$C$26)</f>
        <v>NA</v>
      </c>
      <c r="O19" s="32" t="str">
        <f>IF(F19=0,"NA",L19*_FX_!$C$26)</f>
        <v>NA</v>
      </c>
      <c r="P19" s="15" t="str">
        <f>IF(C19=0,"NA",ABS(C19)/_FX_!$C$11)</f>
        <v>NA</v>
      </c>
      <c r="Q19" s="15" t="str">
        <f t="shared" si="3"/>
        <v>NA</v>
      </c>
      <c r="S19" s="5"/>
    </row>
    <row r="20" spans="7:19" x14ac:dyDescent="0.25">
      <c r="G20" s="7" t="str">
        <f>IF(J20="NA","NA",J20/_FX_!$C$11)</f>
        <v>NA</v>
      </c>
      <c r="H20" s="7" t="str">
        <f>IF(K20="NA","NA",K20/_FX_!$C$11)</f>
        <v>NA</v>
      </c>
      <c r="I20" s="7" t="str">
        <f>IF(L20="na","NA",L20/_FX_!$C$11)</f>
        <v>NA</v>
      </c>
      <c r="J20" s="11" t="str">
        <f>IF(D20=0,"NA",(D20-_FX_!$C$30)*C20)</f>
        <v>NA</v>
      </c>
      <c r="K20" s="11" t="str">
        <f t="shared" si="1"/>
        <v>NA</v>
      </c>
      <c r="L20" s="6" t="str">
        <f t="shared" si="2"/>
        <v>NA</v>
      </c>
      <c r="M20" s="32" t="str">
        <f>IF(J20="NA","NA",J20*_FX_!$C$26)</f>
        <v>NA</v>
      </c>
      <c r="N20" s="32" t="str">
        <f>IF(E20=0,"NA",K20*_FX_!$C$26)</f>
        <v>NA</v>
      </c>
      <c r="O20" s="32" t="str">
        <f>IF(F20=0,"NA",L20*_FX_!$C$26)</f>
        <v>NA</v>
      </c>
      <c r="P20" s="15" t="str">
        <f>IF(C20=0,"NA",ABS(C20)/_FX_!$C$11)</f>
        <v>NA</v>
      </c>
      <c r="Q20" s="15" t="str">
        <f t="shared" si="3"/>
        <v>NA</v>
      </c>
      <c r="S20" s="5"/>
    </row>
    <row r="21" spans="7:19" x14ac:dyDescent="0.25">
      <c r="G21" s="7" t="str">
        <f>IF(J21="NA","NA",J21/_FX_!$C$11)</f>
        <v>NA</v>
      </c>
      <c r="H21" s="7" t="str">
        <f>IF(K21="NA","NA",K21/_FX_!$C$11)</f>
        <v>NA</v>
      </c>
      <c r="I21" s="7" t="str">
        <f>IF(L21="na","NA",L21/_FX_!$C$11)</f>
        <v>NA</v>
      </c>
      <c r="J21" s="11" t="str">
        <f>IF(D21=0,"NA",(D21-_FX_!$C$30)*C21)</f>
        <v>NA</v>
      </c>
      <c r="K21" s="11" t="str">
        <f t="shared" si="1"/>
        <v>NA</v>
      </c>
      <c r="L21" s="6" t="str">
        <f t="shared" si="2"/>
        <v>NA</v>
      </c>
      <c r="M21" s="32" t="str">
        <f>IF(J21="NA","NA",J21*_FX_!$C$26)</f>
        <v>NA</v>
      </c>
      <c r="N21" s="32" t="str">
        <f>IF(E21=0,"NA",K21*_FX_!$C$26)</f>
        <v>NA</v>
      </c>
      <c r="O21" s="32" t="str">
        <f>IF(F21=0,"NA",L21*_FX_!$C$26)</f>
        <v>NA</v>
      </c>
      <c r="P21" s="15" t="str">
        <f>IF(C21=0,"NA",ABS(C21)/_FX_!$C$11)</f>
        <v>NA</v>
      </c>
      <c r="Q21" s="15" t="str">
        <f t="shared" si="3"/>
        <v>NA</v>
      </c>
      <c r="S21" s="5"/>
    </row>
    <row r="22" spans="7:19" x14ac:dyDescent="0.25">
      <c r="G22" s="7" t="str">
        <f>IF(J22="NA","NA",J22/_FX_!$C$11)</f>
        <v>NA</v>
      </c>
      <c r="H22" s="7" t="str">
        <f>IF(K22="NA","NA",K22/_FX_!$C$11)</f>
        <v>NA</v>
      </c>
      <c r="I22" s="7" t="str">
        <f>IF(L22="na","NA",L22/_FX_!$C$11)</f>
        <v>NA</v>
      </c>
      <c r="J22" s="11" t="str">
        <f>IF(D22=0,"NA",(D22-_FX_!$C$30)*C22)</f>
        <v>NA</v>
      </c>
      <c r="K22" s="11" t="str">
        <f t="shared" si="1"/>
        <v>NA</v>
      </c>
      <c r="L22" s="6" t="str">
        <f t="shared" si="2"/>
        <v>NA</v>
      </c>
      <c r="M22" s="32" t="str">
        <f>IF(J22="NA","NA",J22*_FX_!$C$26)</f>
        <v>NA</v>
      </c>
      <c r="N22" s="32" t="str">
        <f>IF(E22=0,"NA",K22*_FX_!$C$26)</f>
        <v>NA</v>
      </c>
      <c r="O22" s="32" t="str">
        <f>IF(F22=0,"NA",L22*_FX_!$C$26)</f>
        <v>NA</v>
      </c>
      <c r="P22" s="15" t="str">
        <f>IF(C22=0,"NA",ABS(C22)/_FX_!$C$11)</f>
        <v>NA</v>
      </c>
      <c r="Q22" s="15" t="str">
        <f t="shared" si="3"/>
        <v>NA</v>
      </c>
      <c r="S22" s="5"/>
    </row>
    <row r="23" spans="7:19" x14ac:dyDescent="0.25">
      <c r="G23" s="7" t="str">
        <f>IF(J23="NA","NA",J23/_FX_!$C$11)</f>
        <v>NA</v>
      </c>
      <c r="H23" s="7" t="str">
        <f>IF(K23="NA","NA",K23/_FX_!$C$11)</f>
        <v>NA</v>
      </c>
      <c r="I23" s="7" t="str">
        <f>IF(L23="na","NA",L23/_FX_!$C$11)</f>
        <v>NA</v>
      </c>
      <c r="J23" s="11" t="str">
        <f>IF(D23=0,"NA",(D23-_FX_!$C$30)*C23)</f>
        <v>NA</v>
      </c>
      <c r="K23" s="11" t="str">
        <f t="shared" si="1"/>
        <v>NA</v>
      </c>
      <c r="L23" s="6" t="str">
        <f t="shared" si="2"/>
        <v>NA</v>
      </c>
      <c r="M23" s="32" t="str">
        <f>IF(J23="NA","NA",J23*_FX_!$C$26)</f>
        <v>NA</v>
      </c>
      <c r="N23" s="32" t="str">
        <f>IF(E23=0,"NA",K23*_FX_!$C$26)</f>
        <v>NA</v>
      </c>
      <c r="O23" s="32" t="str">
        <f>IF(F23=0,"NA",L23*_FX_!$C$26)</f>
        <v>NA</v>
      </c>
      <c r="P23" s="15" t="str">
        <f>IF(C23=0,"NA",ABS(C23)/_FX_!$C$11)</f>
        <v>NA</v>
      </c>
      <c r="Q23" s="15" t="str">
        <f t="shared" si="3"/>
        <v>NA</v>
      </c>
      <c r="S23" s="5"/>
    </row>
    <row r="24" spans="7:19" x14ac:dyDescent="0.25">
      <c r="G24" s="7" t="str">
        <f>IF(J24="NA","NA",J24/_FX_!$C$11)</f>
        <v>NA</v>
      </c>
      <c r="H24" s="7" t="str">
        <f>IF(K24="NA","NA",K24/_FX_!$C$11)</f>
        <v>NA</v>
      </c>
      <c r="I24" s="7" t="str">
        <f>IF(L24="na","NA",L24/_FX_!$C$11)</f>
        <v>NA</v>
      </c>
      <c r="J24" s="11" t="str">
        <f>IF(D24=0,"NA",(D24-_FX_!$C$30)*C24)</f>
        <v>NA</v>
      </c>
      <c r="K24" s="11" t="str">
        <f t="shared" si="1"/>
        <v>NA</v>
      </c>
      <c r="L24" s="6" t="str">
        <f t="shared" si="2"/>
        <v>NA</v>
      </c>
      <c r="M24" s="32" t="str">
        <f>IF(J24="NA","NA",J24*_FX_!$C$26)</f>
        <v>NA</v>
      </c>
      <c r="N24" s="32" t="str">
        <f>IF(E24=0,"NA",K24*_FX_!$C$26)</f>
        <v>NA</v>
      </c>
      <c r="O24" s="32" t="str">
        <f>IF(F24=0,"NA",L24*_FX_!$C$26)</f>
        <v>NA</v>
      </c>
      <c r="P24" s="15" t="str">
        <f>IF(C24=0,"NA",ABS(C24)/_FX_!$C$11)</f>
        <v>NA</v>
      </c>
      <c r="Q24" s="15" t="str">
        <f t="shared" si="3"/>
        <v>NA</v>
      </c>
      <c r="S24" s="5"/>
    </row>
    <row r="25" spans="7:19" x14ac:dyDescent="0.25">
      <c r="G25" s="7" t="str">
        <f>IF(J25="NA","NA",J25/_FX_!$C$11)</f>
        <v>NA</v>
      </c>
      <c r="H25" s="7" t="str">
        <f>IF(K25="NA","NA",K25/_FX_!$C$11)</f>
        <v>NA</v>
      </c>
      <c r="I25" s="7" t="str">
        <f>IF(L25="na","NA",L25/_FX_!$C$11)</f>
        <v>NA</v>
      </c>
      <c r="J25" s="11" t="str">
        <f>IF(D25=0,"NA",(D25-_FX_!$C$30)*C25)</f>
        <v>NA</v>
      </c>
      <c r="K25" s="11" t="str">
        <f t="shared" si="1"/>
        <v>NA</v>
      </c>
      <c r="L25" s="6" t="str">
        <f t="shared" si="2"/>
        <v>NA</v>
      </c>
      <c r="M25" s="32" t="str">
        <f>IF(J25="NA","NA",J25*_FX_!$C$26)</f>
        <v>NA</v>
      </c>
      <c r="N25" s="32" t="str">
        <f>IF(E25=0,"NA",K25*_FX_!$C$26)</f>
        <v>NA</v>
      </c>
      <c r="O25" s="32" t="str">
        <f>IF(F25=0,"NA",L25*_FX_!$C$26)</f>
        <v>NA</v>
      </c>
      <c r="P25" s="15" t="str">
        <f>IF(C25=0,"NA",ABS(C25)/_FX_!$C$11)</f>
        <v>NA</v>
      </c>
      <c r="Q25" s="15" t="str">
        <f t="shared" si="3"/>
        <v>NA</v>
      </c>
      <c r="S25" s="5"/>
    </row>
    <row r="26" spans="7:19" x14ac:dyDescent="0.25">
      <c r="G26" s="7" t="str">
        <f>IF(J26="NA","NA",J26/_FX_!$C$11)</f>
        <v>NA</v>
      </c>
      <c r="H26" s="7" t="str">
        <f>IF(K26="NA","NA",K26/_FX_!$C$11)</f>
        <v>NA</v>
      </c>
      <c r="I26" s="7" t="str">
        <f>IF(L26="na","NA",L26/_FX_!$C$11)</f>
        <v>NA</v>
      </c>
      <c r="J26" s="11" t="str">
        <f>IF(D26=0,"NA",(D26-_FX_!$C$30)*C26)</f>
        <v>NA</v>
      </c>
      <c r="K26" s="11" t="str">
        <f t="shared" si="1"/>
        <v>NA</v>
      </c>
      <c r="L26" s="6" t="str">
        <f t="shared" si="2"/>
        <v>NA</v>
      </c>
      <c r="M26" s="32" t="str">
        <f>IF(J26="NA","NA",J26*_FX_!$C$26)</f>
        <v>NA</v>
      </c>
      <c r="N26" s="32" t="str">
        <f>IF(E26=0,"NA",K26*_FX_!$C$26)</f>
        <v>NA</v>
      </c>
      <c r="O26" s="32" t="str">
        <f>IF(F26=0,"NA",L26*_FX_!$C$26)</f>
        <v>NA</v>
      </c>
      <c r="P26" s="15" t="str">
        <f>IF(C26=0,"NA",ABS(C26)/_FX_!$C$11)</f>
        <v>NA</v>
      </c>
      <c r="Q26" s="15" t="str">
        <f t="shared" si="3"/>
        <v>NA</v>
      </c>
      <c r="S26" s="5"/>
    </row>
    <row r="27" spans="7:19" x14ac:dyDescent="0.25">
      <c r="G27" s="7" t="str">
        <f>IF(J27="NA","NA",J27/_FX_!$C$11)</f>
        <v>NA</v>
      </c>
      <c r="H27" s="7" t="str">
        <f>IF(K27="NA","NA",K27/_FX_!$C$11)</f>
        <v>NA</v>
      </c>
      <c r="I27" s="7" t="str">
        <f>IF(L27="na","NA",L27/_FX_!$C$11)</f>
        <v>NA</v>
      </c>
      <c r="J27" s="11" t="str">
        <f>IF(D27=0,"NA",(D27-_FX_!$C$30)*C27)</f>
        <v>NA</v>
      </c>
      <c r="K27" s="11" t="str">
        <f t="shared" si="1"/>
        <v>NA</v>
      </c>
      <c r="L27" s="6" t="str">
        <f t="shared" si="2"/>
        <v>NA</v>
      </c>
      <c r="M27" s="32" t="str">
        <f>IF(J27="NA","NA",J27*_FX_!$C$26)</f>
        <v>NA</v>
      </c>
      <c r="N27" s="32" t="str">
        <f>IF(E27=0,"NA",K27*_FX_!$C$26)</f>
        <v>NA</v>
      </c>
      <c r="O27" s="32" t="str">
        <f>IF(F27=0,"NA",L27*_FX_!$C$26)</f>
        <v>NA</v>
      </c>
      <c r="P27" s="15" t="str">
        <f>IF(C27=0,"NA",ABS(C27)/_FX_!$C$11)</f>
        <v>NA</v>
      </c>
      <c r="Q27" s="15" t="str">
        <f t="shared" si="3"/>
        <v>NA</v>
      </c>
      <c r="S27" s="5"/>
    </row>
    <row r="28" spans="7:19" x14ac:dyDescent="0.25">
      <c r="G28" s="7" t="str">
        <f>IF(J28="NA","NA",J28/_FX_!$C$11)</f>
        <v>NA</v>
      </c>
      <c r="H28" s="7" t="str">
        <f>IF(K28="NA","NA",K28/_FX_!$C$11)</f>
        <v>NA</v>
      </c>
      <c r="I28" s="7" t="str">
        <f>IF(L28="na","NA",L28/_FX_!$C$11)</f>
        <v>NA</v>
      </c>
      <c r="J28" s="11" t="str">
        <f>IF(D28=0,"NA",(D28-_FX_!$C$30)*C28)</f>
        <v>NA</v>
      </c>
      <c r="K28" s="11" t="str">
        <f t="shared" si="1"/>
        <v>NA</v>
      </c>
      <c r="L28" s="6" t="str">
        <f t="shared" si="2"/>
        <v>NA</v>
      </c>
      <c r="M28" s="32" t="str">
        <f>IF(J28="NA","NA",J28*_FX_!$C$26)</f>
        <v>NA</v>
      </c>
      <c r="N28" s="32" t="str">
        <f>IF(E28=0,"NA",K28*_FX_!$C$26)</f>
        <v>NA</v>
      </c>
      <c r="O28" s="32" t="str">
        <f>IF(F28=0,"NA",L28*_FX_!$C$26)</f>
        <v>NA</v>
      </c>
      <c r="P28" s="15" t="str">
        <f>IF(C28=0,"NA",ABS(C28)/_FX_!$C$11)</f>
        <v>NA</v>
      </c>
      <c r="Q28" s="15" t="str">
        <f t="shared" si="3"/>
        <v>NA</v>
      </c>
      <c r="S28" s="5"/>
    </row>
    <row r="29" spans="7:19" x14ac:dyDescent="0.25">
      <c r="G29" s="7" t="str">
        <f>IF(J29="NA","NA",J29/_FX_!$C$11)</f>
        <v>NA</v>
      </c>
      <c r="H29" s="7" t="str">
        <f>IF(K29="NA","NA",K29/_FX_!$C$11)</f>
        <v>NA</v>
      </c>
      <c r="I29" s="7" t="str">
        <f>IF(L29="na","NA",L29/_FX_!$C$11)</f>
        <v>NA</v>
      </c>
      <c r="J29" s="11" t="str">
        <f>IF(D29=0,"NA",(D29-_FX_!$C$30)*C29)</f>
        <v>NA</v>
      </c>
      <c r="K29" s="11" t="str">
        <f t="shared" si="1"/>
        <v>NA</v>
      </c>
      <c r="L29" s="6" t="str">
        <f t="shared" si="2"/>
        <v>NA</v>
      </c>
      <c r="M29" s="32" t="str">
        <f>IF(J29="NA","NA",J29*_FX_!$C$26)</f>
        <v>NA</v>
      </c>
      <c r="N29" s="32" t="str">
        <f>IF(E29=0,"NA",K29*_FX_!$C$26)</f>
        <v>NA</v>
      </c>
      <c r="O29" s="32" t="str">
        <f>IF(F29=0,"NA",L29*_FX_!$C$26)</f>
        <v>NA</v>
      </c>
      <c r="P29" s="15" t="str">
        <f>IF(C29=0,"NA",ABS(C29)/_FX_!$C$11)</f>
        <v>NA</v>
      </c>
      <c r="Q29" s="15" t="str">
        <f t="shared" si="3"/>
        <v>NA</v>
      </c>
      <c r="S29" s="5"/>
    </row>
    <row r="30" spans="7:19" x14ac:dyDescent="0.25">
      <c r="G30" s="7" t="str">
        <f>IF(J30="NA","NA",J30/_FX_!$C$11)</f>
        <v>NA</v>
      </c>
      <c r="H30" s="7" t="str">
        <f>IF(K30="NA","NA",K30/_FX_!$C$11)</f>
        <v>NA</v>
      </c>
      <c r="I30" s="7" t="str">
        <f>IF(L30="na","NA",L30/_FX_!$C$11)</f>
        <v>NA</v>
      </c>
      <c r="J30" s="11" t="str">
        <f>IF(D30=0,"NA",(D30-_FX_!$C$30)*C30)</f>
        <v>NA</v>
      </c>
      <c r="K30" s="11" t="str">
        <f t="shared" si="1"/>
        <v>NA</v>
      </c>
      <c r="L30" s="6" t="str">
        <f t="shared" si="2"/>
        <v>NA</v>
      </c>
      <c r="M30" s="32" t="str">
        <f>IF(J30="NA","NA",J30*_FX_!$C$26)</f>
        <v>NA</v>
      </c>
      <c r="N30" s="32" t="str">
        <f>IF(E30=0,"NA",K30*_FX_!$C$26)</f>
        <v>NA</v>
      </c>
      <c r="O30" s="32" t="str">
        <f>IF(F30=0,"NA",L30*_FX_!$C$26)</f>
        <v>NA</v>
      </c>
      <c r="P30" s="15" t="str">
        <f>IF(C30=0,"NA",ABS(C30)/_FX_!$C$11)</f>
        <v>NA</v>
      </c>
      <c r="Q30" s="15" t="str">
        <f t="shared" si="3"/>
        <v>NA</v>
      </c>
      <c r="S30" s="5"/>
    </row>
    <row r="31" spans="7:19" x14ac:dyDescent="0.25">
      <c r="G31" s="7" t="str">
        <f>IF(J31="NA","NA",J31/_FX_!$C$11)</f>
        <v>NA</v>
      </c>
      <c r="H31" s="7" t="str">
        <f>IF(K31="NA","NA",K31/_FX_!$C$11)</f>
        <v>NA</v>
      </c>
      <c r="I31" s="7" t="str">
        <f>IF(L31="na","NA",L31/_FX_!$C$11)</f>
        <v>NA</v>
      </c>
      <c r="J31" s="11" t="str">
        <f>IF(D31=0,"NA",(D31-_FX_!$C$30)*C31)</f>
        <v>NA</v>
      </c>
      <c r="K31" s="11" t="str">
        <f t="shared" si="1"/>
        <v>NA</v>
      </c>
      <c r="L31" s="6" t="str">
        <f t="shared" si="2"/>
        <v>NA</v>
      </c>
      <c r="M31" s="32" t="str">
        <f>IF(J31="NA","NA",J31*_FX_!$C$26)</f>
        <v>NA</v>
      </c>
      <c r="N31" s="32" t="str">
        <f>IF(E31=0,"NA",K31*_FX_!$C$26)</f>
        <v>NA</v>
      </c>
      <c r="O31" s="32" t="str">
        <f>IF(F31=0,"NA",L31*_FX_!$C$26)</f>
        <v>NA</v>
      </c>
      <c r="P31" s="15" t="str">
        <f>IF(C31=0,"NA",ABS(C31)/_FX_!$C$11)</f>
        <v>NA</v>
      </c>
      <c r="Q31" s="15" t="str">
        <f t="shared" si="3"/>
        <v>NA</v>
      </c>
      <c r="S31" s="5"/>
    </row>
    <row r="32" spans="7:19" x14ac:dyDescent="0.25">
      <c r="G32" s="7" t="str">
        <f>IF(J32="NA","NA",J32/_FX_!$C$11)</f>
        <v>NA</v>
      </c>
      <c r="H32" s="7" t="str">
        <f>IF(K32="NA","NA",K32/_FX_!$C$11)</f>
        <v>NA</v>
      </c>
      <c r="I32" s="7" t="str">
        <f>IF(L32="na","NA",L32/_FX_!$C$11)</f>
        <v>NA</v>
      </c>
      <c r="J32" s="11" t="str">
        <f>IF(D32=0,"NA",(D32-_FX_!$C$30)*C32)</f>
        <v>NA</v>
      </c>
      <c r="K32" s="11" t="str">
        <f t="shared" si="1"/>
        <v>NA</v>
      </c>
      <c r="L32" s="6" t="str">
        <f t="shared" si="2"/>
        <v>NA</v>
      </c>
      <c r="M32" s="32" t="str">
        <f>IF(J32="NA","NA",J32*_FX_!$C$26)</f>
        <v>NA</v>
      </c>
      <c r="N32" s="32" t="str">
        <f>IF(E32=0,"NA",K32*_FX_!$C$26)</f>
        <v>NA</v>
      </c>
      <c r="O32" s="32" t="str">
        <f>IF(F32=0,"NA",L32*_FX_!$C$26)</f>
        <v>NA</v>
      </c>
      <c r="P32" s="15" t="str">
        <f>IF(C32=0,"NA",ABS(C32)/_FX_!$C$11)</f>
        <v>NA</v>
      </c>
      <c r="Q32" s="15" t="str">
        <f t="shared" si="3"/>
        <v>NA</v>
      </c>
      <c r="S32" s="5"/>
    </row>
    <row r="33" spans="7:19" x14ac:dyDescent="0.25">
      <c r="G33" s="7" t="str">
        <f>IF(J33="NA","NA",J33/_FX_!$C$11)</f>
        <v>NA</v>
      </c>
      <c r="H33" s="7" t="str">
        <f>IF(K33="NA","NA",K33/_FX_!$C$11)</f>
        <v>NA</v>
      </c>
      <c r="I33" s="7" t="str">
        <f>IF(L33="na","NA",L33/_FX_!$C$11)</f>
        <v>NA</v>
      </c>
      <c r="J33" s="11" t="str">
        <f>IF(D33=0,"NA",(D33-_FX_!$C$30)*C33)</f>
        <v>NA</v>
      </c>
      <c r="K33" s="11" t="str">
        <f t="shared" si="1"/>
        <v>NA</v>
      </c>
      <c r="L33" s="6" t="str">
        <f t="shared" si="2"/>
        <v>NA</v>
      </c>
      <c r="M33" s="32" t="str">
        <f>IF(J33="NA","NA",J33*_FX_!$C$26)</f>
        <v>NA</v>
      </c>
      <c r="N33" s="32" t="str">
        <f>IF(E33=0,"NA",K33*_FX_!$C$26)</f>
        <v>NA</v>
      </c>
      <c r="O33" s="32" t="str">
        <f>IF(F33=0,"NA",L33*_FX_!$C$26)</f>
        <v>NA</v>
      </c>
      <c r="P33" s="15" t="str">
        <f>IF(C33=0,"NA",ABS(C33)/_FX_!$C$11)</f>
        <v>NA</v>
      </c>
      <c r="Q33" s="15" t="str">
        <f t="shared" si="3"/>
        <v>NA</v>
      </c>
      <c r="S33" s="5"/>
    </row>
    <row r="34" spans="7:19" x14ac:dyDescent="0.25">
      <c r="G34" s="7" t="str">
        <f>IF(J34="NA","NA",J34/_FX_!$C$11)</f>
        <v>NA</v>
      </c>
      <c r="H34" s="7" t="str">
        <f>IF(K34="NA","NA",K34/_FX_!$C$11)</f>
        <v>NA</v>
      </c>
      <c r="I34" s="7" t="str">
        <f>IF(L34="na","NA",L34/_FX_!$C$11)</f>
        <v>NA</v>
      </c>
      <c r="J34" s="11" t="str">
        <f>IF(D34=0,"NA",(D34-_FX_!$C$30)*C34)</f>
        <v>NA</v>
      </c>
      <c r="K34" s="11" t="str">
        <f t="shared" si="1"/>
        <v>NA</v>
      </c>
      <c r="L34" s="6" t="str">
        <f t="shared" si="2"/>
        <v>NA</v>
      </c>
      <c r="M34" s="32" t="str">
        <f>IF(J34="NA","NA",J34*_FX_!$C$26)</f>
        <v>NA</v>
      </c>
      <c r="N34" s="32" t="str">
        <f>IF(E34=0,"NA",K34*_FX_!$C$26)</f>
        <v>NA</v>
      </c>
      <c r="O34" s="32" t="str">
        <f>IF(F34=0,"NA",L34*_FX_!$C$26)</f>
        <v>NA</v>
      </c>
      <c r="P34" s="15" t="str">
        <f>IF(C34=0,"NA",ABS(C34)/_FX_!$C$11)</f>
        <v>NA</v>
      </c>
      <c r="Q34" s="15" t="str">
        <f t="shared" si="3"/>
        <v>NA</v>
      </c>
      <c r="S34" s="5"/>
    </row>
    <row r="35" spans="7:19" x14ac:dyDescent="0.25">
      <c r="G35" s="7" t="str">
        <f>IF(J35="NA","NA",J35/_FX_!$C$11)</f>
        <v>NA</v>
      </c>
      <c r="H35" s="7" t="str">
        <f>IF(K35="NA","NA",K35/_FX_!$C$11)</f>
        <v>NA</v>
      </c>
      <c r="I35" s="7" t="str">
        <f>IF(L35="na","NA",L35/_FX_!$C$11)</f>
        <v>NA</v>
      </c>
      <c r="J35" s="11" t="str">
        <f>IF(D35=0,"NA",(D35-_FX_!$C$30)*C35)</f>
        <v>NA</v>
      </c>
      <c r="K35" s="11" t="str">
        <f t="shared" si="1"/>
        <v>NA</v>
      </c>
      <c r="L35" s="6" t="str">
        <f t="shared" si="2"/>
        <v>NA</v>
      </c>
      <c r="M35" s="32" t="str">
        <f>IF(J35="NA","NA",J35*_FX_!$C$26)</f>
        <v>NA</v>
      </c>
      <c r="N35" s="32" t="str">
        <f>IF(E35=0,"NA",K35*_FX_!$C$26)</f>
        <v>NA</v>
      </c>
      <c r="O35" s="32" t="str">
        <f>IF(F35=0,"NA",L35*_FX_!$C$26)</f>
        <v>NA</v>
      </c>
      <c r="P35" s="8" t="str">
        <f>IF(C35=0,"NA",ABS(C35)/_FX_!$C$11)</f>
        <v>NA</v>
      </c>
      <c r="Q35" s="15" t="str">
        <f t="shared" si="3"/>
        <v>NA</v>
      </c>
      <c r="S35" s="5"/>
    </row>
    <row r="36" spans="7:19" x14ac:dyDescent="0.25">
      <c r="G36" s="7" t="str">
        <f>IF(J36="NA","NA",J36/_FX_!$C$11)</f>
        <v>NA</v>
      </c>
      <c r="H36" s="7" t="str">
        <f>IF(K36="NA","NA",K36/_FX_!$C$11)</f>
        <v>NA</v>
      </c>
      <c r="I36" s="7" t="str">
        <f>IF(L36="na","NA",L36/_FX_!$C$11)</f>
        <v>NA</v>
      </c>
      <c r="J36" s="11" t="str">
        <f>IF(D36=0,"NA",(D36-_FX_!$C$30)*C36)</f>
        <v>NA</v>
      </c>
      <c r="K36" s="11" t="str">
        <f t="shared" si="1"/>
        <v>NA</v>
      </c>
      <c r="L36" s="6" t="str">
        <f t="shared" si="2"/>
        <v>NA</v>
      </c>
      <c r="M36" s="32" t="str">
        <f>IF(J36="NA","NA",J36*_FX_!$C$26)</f>
        <v>NA</v>
      </c>
      <c r="N36" s="32" t="str">
        <f>IF(E36=0,"NA",K36*_FX_!$C$26)</f>
        <v>NA</v>
      </c>
      <c r="O36" s="32" t="str">
        <f>IF(F36=0,"NA",L36*_FX_!$C$26)</f>
        <v>NA</v>
      </c>
      <c r="P36" s="8" t="str">
        <f>IF(C36=0,"NA",ABS(C36)/_FX_!$C$11)</f>
        <v>NA</v>
      </c>
      <c r="Q36" s="15" t="str">
        <f t="shared" si="3"/>
        <v>NA</v>
      </c>
      <c r="S36" s="5"/>
    </row>
    <row r="37" spans="7:19" x14ac:dyDescent="0.25">
      <c r="G37" s="7" t="str">
        <f>IF(J37="NA","NA",J37/_FX_!$C$11)</f>
        <v>NA</v>
      </c>
      <c r="H37" s="7" t="str">
        <f>IF(K37="NA","NA",K37/_FX_!$C$11)</f>
        <v>NA</v>
      </c>
      <c r="I37" s="7" t="str">
        <f>IF(L37="na","NA",L37/_FX_!$C$11)</f>
        <v>NA</v>
      </c>
      <c r="J37" s="11" t="str">
        <f>IF(D37=0,"NA",(D37-_FX_!$C$30)*C37)</f>
        <v>NA</v>
      </c>
      <c r="K37" s="11" t="str">
        <f t="shared" ref="K37:K53" si="4">IF(E37=0,"NA",(D37-E37)*C37)</f>
        <v>NA</v>
      </c>
      <c r="L37" s="6" t="str">
        <f t="shared" ref="L37:L53" si="5">IF(F37=0,"NA",(D37-F37)*C37)</f>
        <v>NA</v>
      </c>
      <c r="M37" s="32" t="str">
        <f>IF(J37="NA","NA",J37*_FX_!$C$26)</f>
        <v>NA</v>
      </c>
      <c r="N37" s="32" t="str">
        <f>IF(E37=0,"NA",K37*_FX_!$C$26)</f>
        <v>NA</v>
      </c>
      <c r="O37" s="32" t="str">
        <f>IF(F37=0,"NA",L37*_FX_!$C$26)</f>
        <v>NA</v>
      </c>
      <c r="P37" s="8" t="str">
        <f>IF(C37=0,"NA",ABS(C37)/_FX_!$C$11)</f>
        <v>NA</v>
      </c>
      <c r="Q37" s="15" t="str">
        <f t="shared" ref="Q37:Q53" si="6">IF(K37="NA","NA",(K37/ABS(L37)))</f>
        <v>NA</v>
      </c>
      <c r="S37" s="5"/>
    </row>
    <row r="38" spans="7:19" x14ac:dyDescent="0.25">
      <c r="G38" s="7" t="str">
        <f>IF(J38="NA","NA",J38/_FX_!$C$11)</f>
        <v>NA</v>
      </c>
      <c r="H38" s="7" t="str">
        <f>IF(K38="NA","NA",K38/_FX_!$C$11)</f>
        <v>NA</v>
      </c>
      <c r="I38" s="7" t="str">
        <f>IF(L38="na","NA",L38/_FX_!$C$11)</f>
        <v>NA</v>
      </c>
      <c r="J38" s="11" t="str">
        <f>IF(D38=0,"NA",(D38-_FX_!$C$30)*C38)</f>
        <v>NA</v>
      </c>
      <c r="K38" s="11" t="str">
        <f t="shared" si="4"/>
        <v>NA</v>
      </c>
      <c r="L38" s="6" t="str">
        <f t="shared" si="5"/>
        <v>NA</v>
      </c>
      <c r="M38" s="32" t="str">
        <f>IF(J38="NA","NA",J38*_FX_!$C$26)</f>
        <v>NA</v>
      </c>
      <c r="N38" s="32" t="str">
        <f>IF(E38=0,"NA",K38*_FX_!$C$26)</f>
        <v>NA</v>
      </c>
      <c r="O38" s="32" t="str">
        <f>IF(F38=0,"NA",L38*_FX_!$C$26)</f>
        <v>NA</v>
      </c>
      <c r="P38" s="8" t="str">
        <f>IF(C38=0,"NA",ABS(C38)/_FX_!$C$11)</f>
        <v>NA</v>
      </c>
      <c r="Q38" s="15" t="str">
        <f t="shared" si="6"/>
        <v>NA</v>
      </c>
      <c r="S38" s="5"/>
    </row>
    <row r="39" spans="7:19" x14ac:dyDescent="0.25">
      <c r="G39" s="7" t="str">
        <f>IF(J39="NA","NA",J39/_FX_!$C$11)</f>
        <v>NA</v>
      </c>
      <c r="H39" s="7" t="str">
        <f>IF(K39="NA","NA",K39/_FX_!$C$11)</f>
        <v>NA</v>
      </c>
      <c r="I39" s="7" t="str">
        <f>IF(L39="na","NA",L39/_FX_!$C$11)</f>
        <v>NA</v>
      </c>
      <c r="J39" s="11" t="str">
        <f>IF(D39=0,"NA",(D39-_FX_!$C$30)*C39)</f>
        <v>NA</v>
      </c>
      <c r="K39" s="11" t="str">
        <f t="shared" si="4"/>
        <v>NA</v>
      </c>
      <c r="L39" s="6" t="str">
        <f t="shared" si="5"/>
        <v>NA</v>
      </c>
      <c r="M39" s="32" t="str">
        <f>IF(J39="NA","NA",J39*_FX_!$C$26)</f>
        <v>NA</v>
      </c>
      <c r="N39" s="32" t="str">
        <f>IF(E39=0,"NA",K39*_FX_!$C$26)</f>
        <v>NA</v>
      </c>
      <c r="O39" s="32" t="str">
        <f>IF(F39=0,"NA",L39*_FX_!$C$26)</f>
        <v>NA</v>
      </c>
      <c r="P39" s="8" t="str">
        <f>IF(C39=0,"NA",ABS(C39)/_FX_!$C$11)</f>
        <v>NA</v>
      </c>
      <c r="Q39" s="15" t="str">
        <f t="shared" si="6"/>
        <v>NA</v>
      </c>
      <c r="S39" s="5"/>
    </row>
    <row r="40" spans="7:19" x14ac:dyDescent="0.25">
      <c r="G40" s="7" t="str">
        <f>IF(J40="NA","NA",J40/_FX_!$C$11)</f>
        <v>NA</v>
      </c>
      <c r="H40" s="7" t="str">
        <f>IF(K40="NA","NA",K40/_FX_!$C$11)</f>
        <v>NA</v>
      </c>
      <c r="I40" s="7" t="str">
        <f>IF(L40="na","NA",L40/_FX_!$C$11)</f>
        <v>NA</v>
      </c>
      <c r="J40" s="11" t="str">
        <f>IF(D40=0,"NA",(D40-_FX_!$C$30)*C40)</f>
        <v>NA</v>
      </c>
      <c r="K40" s="11" t="str">
        <f t="shared" si="4"/>
        <v>NA</v>
      </c>
      <c r="L40" s="6" t="str">
        <f t="shared" si="5"/>
        <v>NA</v>
      </c>
      <c r="M40" s="32" t="str">
        <f>IF(J40="NA","NA",J40*_FX_!$C$26)</f>
        <v>NA</v>
      </c>
      <c r="N40" s="32" t="str">
        <f>IF(E40=0,"NA",K40*_FX_!$C$26)</f>
        <v>NA</v>
      </c>
      <c r="O40" s="32" t="str">
        <f>IF(F40=0,"NA",L40*_FX_!$C$26)</f>
        <v>NA</v>
      </c>
      <c r="P40" s="8" t="str">
        <f>IF(C40=0,"NA",ABS(C40)/_FX_!$C$11)</f>
        <v>NA</v>
      </c>
      <c r="Q40" s="15" t="str">
        <f t="shared" si="6"/>
        <v>NA</v>
      </c>
      <c r="S40" s="5"/>
    </row>
    <row r="41" spans="7:19" x14ac:dyDescent="0.25">
      <c r="G41" s="7" t="str">
        <f>IF(J41="NA","NA",J41/_FX_!$C$11)</f>
        <v>NA</v>
      </c>
      <c r="H41" s="7" t="str">
        <f>IF(K41="NA","NA",K41/_FX_!$C$11)</f>
        <v>NA</v>
      </c>
      <c r="I41" s="7" t="str">
        <f>IF(L41="na","NA",L41/_FX_!$C$11)</f>
        <v>NA</v>
      </c>
      <c r="J41" s="11" t="str">
        <f>IF(D41=0,"NA",(D41-_FX_!$C$30)*C41)</f>
        <v>NA</v>
      </c>
      <c r="K41" s="11" t="str">
        <f t="shared" si="4"/>
        <v>NA</v>
      </c>
      <c r="L41" s="6" t="str">
        <f t="shared" si="5"/>
        <v>NA</v>
      </c>
      <c r="M41" s="32" t="str">
        <f>IF(J41="NA","NA",J41*_FX_!$C$26)</f>
        <v>NA</v>
      </c>
      <c r="N41" s="32" t="str">
        <f>IF(E41=0,"NA",K41*_FX_!$C$26)</f>
        <v>NA</v>
      </c>
      <c r="O41" s="32" t="str">
        <f>IF(F41=0,"NA",L41*_FX_!$C$26)</f>
        <v>NA</v>
      </c>
      <c r="P41" s="8" t="str">
        <f>IF(C41=0,"NA",ABS(C41)/_FX_!$C$11)</f>
        <v>NA</v>
      </c>
      <c r="Q41" s="15" t="str">
        <f t="shared" si="6"/>
        <v>NA</v>
      </c>
      <c r="S41" s="5"/>
    </row>
    <row r="42" spans="7:19" x14ac:dyDescent="0.25">
      <c r="G42" s="7" t="str">
        <f>IF(J42="NA","NA",J42/_FX_!$C$11)</f>
        <v>NA</v>
      </c>
      <c r="H42" s="7" t="str">
        <f>IF(K42="NA","NA",K42/_FX_!$C$11)</f>
        <v>NA</v>
      </c>
      <c r="I42" s="7" t="str">
        <f>IF(L42="na","NA",L42/_FX_!$C$11)</f>
        <v>NA</v>
      </c>
      <c r="J42" s="11" t="str">
        <f>IF(D42=0,"NA",(D42-_FX_!$C$30)*C42)</f>
        <v>NA</v>
      </c>
      <c r="K42" s="11" t="str">
        <f t="shared" si="4"/>
        <v>NA</v>
      </c>
      <c r="L42" s="6" t="str">
        <f t="shared" si="5"/>
        <v>NA</v>
      </c>
      <c r="M42" s="32" t="str">
        <f>IF(J42="NA","NA",J42*_FX_!$C$26)</f>
        <v>NA</v>
      </c>
      <c r="N42" s="32" t="str">
        <f>IF(E42=0,"NA",K42*_FX_!$C$26)</f>
        <v>NA</v>
      </c>
      <c r="O42" s="32" t="str">
        <f>IF(F42=0,"NA",L42*_FX_!$C$26)</f>
        <v>NA</v>
      </c>
      <c r="P42" s="8" t="str">
        <f>IF(C42=0,"NA",ABS(C42)/_FX_!$C$11)</f>
        <v>NA</v>
      </c>
      <c r="Q42" s="15" t="str">
        <f t="shared" si="6"/>
        <v>NA</v>
      </c>
      <c r="S42" s="5"/>
    </row>
    <row r="43" spans="7:19" x14ac:dyDescent="0.25">
      <c r="G43" s="7" t="str">
        <f>IF(J43="NA","NA",J43/_FX_!$C$11)</f>
        <v>NA</v>
      </c>
      <c r="H43" s="7" t="str">
        <f>IF(K43="NA","NA",K43/_FX_!$C$11)</f>
        <v>NA</v>
      </c>
      <c r="I43" s="7" t="str">
        <f>IF(L43="na","NA",L43/_FX_!$C$11)</f>
        <v>NA</v>
      </c>
      <c r="J43" s="11" t="str">
        <f>IF(D43=0,"NA",(D43-_FX_!$C$30)*C43)</f>
        <v>NA</v>
      </c>
      <c r="K43" s="11" t="str">
        <f t="shared" si="4"/>
        <v>NA</v>
      </c>
      <c r="L43" s="6" t="str">
        <f t="shared" si="5"/>
        <v>NA</v>
      </c>
      <c r="M43" s="32" t="str">
        <f>IF(J43="NA","NA",J43*_FX_!$C$26)</f>
        <v>NA</v>
      </c>
      <c r="N43" s="32" t="str">
        <f>IF(E43=0,"NA",K43*_FX_!$C$26)</f>
        <v>NA</v>
      </c>
      <c r="O43" s="32" t="str">
        <f>IF(F43=0,"NA",L43*_FX_!$C$26)</f>
        <v>NA</v>
      </c>
      <c r="P43" s="8" t="str">
        <f>IF(C43=0,"NA",ABS(C43)/_FX_!$C$11)</f>
        <v>NA</v>
      </c>
      <c r="Q43" s="15" t="str">
        <f t="shared" si="6"/>
        <v>NA</v>
      </c>
      <c r="S43" s="5"/>
    </row>
    <row r="44" spans="7:19" x14ac:dyDescent="0.25">
      <c r="G44" s="7" t="str">
        <f>IF(J44="NA","NA",J44/_FX_!$C$11)</f>
        <v>NA</v>
      </c>
      <c r="H44" s="7" t="str">
        <f>IF(K44="NA","NA",K44/_FX_!$C$11)</f>
        <v>NA</v>
      </c>
      <c r="I44" s="7" t="str">
        <f>IF(L44="na","NA",L44/_FX_!$C$11)</f>
        <v>NA</v>
      </c>
      <c r="J44" s="11" t="str">
        <f>IF(D44=0,"NA",(D44-_FX_!$C$30)*C44)</f>
        <v>NA</v>
      </c>
      <c r="K44" s="11" t="str">
        <f t="shared" si="4"/>
        <v>NA</v>
      </c>
      <c r="L44" s="6" t="str">
        <f t="shared" si="5"/>
        <v>NA</v>
      </c>
      <c r="M44" s="32" t="str">
        <f>IF(J44="NA","NA",J44*_FX_!$C$26)</f>
        <v>NA</v>
      </c>
      <c r="N44" s="32" t="str">
        <f>IF(E44=0,"NA",K44*_FX_!$C$26)</f>
        <v>NA</v>
      </c>
      <c r="O44" s="32" t="str">
        <f>IF(F44=0,"NA",L44*_FX_!$C$26)</f>
        <v>NA</v>
      </c>
      <c r="P44" s="8" t="str">
        <f>IF(C44=0,"NA",ABS(C44)/_FX_!$C$11)</f>
        <v>NA</v>
      </c>
      <c r="Q44" s="15" t="str">
        <f t="shared" si="6"/>
        <v>NA</v>
      </c>
      <c r="S44" s="5"/>
    </row>
    <row r="45" spans="7:19" x14ac:dyDescent="0.25">
      <c r="G45" s="7" t="str">
        <f>IF(J45="NA","NA",J45/_FX_!$C$11)</f>
        <v>NA</v>
      </c>
      <c r="H45" s="7" t="str">
        <f>IF(K45="NA","NA",K45/_FX_!$C$11)</f>
        <v>NA</v>
      </c>
      <c r="I45" s="7" t="str">
        <f>IF(L45="na","NA",L45/_FX_!$C$11)</f>
        <v>NA</v>
      </c>
      <c r="J45" s="11" t="str">
        <f>IF(D45=0,"NA",(D45-_FX_!$C$30)*C45)</f>
        <v>NA</v>
      </c>
      <c r="K45" s="11" t="str">
        <f t="shared" si="4"/>
        <v>NA</v>
      </c>
      <c r="L45" s="6" t="str">
        <f t="shared" si="5"/>
        <v>NA</v>
      </c>
      <c r="M45" s="32" t="str">
        <f>IF(J45="NA","NA",J45*_FX_!$C$26)</f>
        <v>NA</v>
      </c>
      <c r="N45" s="32" t="str">
        <f>IF(E45=0,"NA",K45*_FX_!$C$26)</f>
        <v>NA</v>
      </c>
      <c r="O45" s="32" t="str">
        <f>IF(F45=0,"NA",L45*_FX_!$C$26)</f>
        <v>NA</v>
      </c>
      <c r="P45" s="8" t="str">
        <f>IF(C45=0,"NA",ABS(C45)/_FX_!$C$11)</f>
        <v>NA</v>
      </c>
      <c r="Q45" s="15" t="str">
        <f t="shared" si="6"/>
        <v>NA</v>
      </c>
      <c r="S45" s="5"/>
    </row>
    <row r="46" spans="7:19" x14ac:dyDescent="0.25">
      <c r="G46" s="7" t="str">
        <f>IF(J46="NA","NA",J46/_FX_!$C$11)</f>
        <v>NA</v>
      </c>
      <c r="H46" s="7" t="str">
        <f>IF(K46="NA","NA",K46/_FX_!$C$11)</f>
        <v>NA</v>
      </c>
      <c r="I46" s="7" t="str">
        <f>IF(L46="na","NA",L46/_FX_!$C$11)</f>
        <v>NA</v>
      </c>
      <c r="J46" s="11" t="str">
        <f>IF(D46=0,"NA",(D46-_FX_!$C$30)*C46)</f>
        <v>NA</v>
      </c>
      <c r="K46" s="11" t="str">
        <f t="shared" si="4"/>
        <v>NA</v>
      </c>
      <c r="L46" s="6" t="str">
        <f t="shared" si="5"/>
        <v>NA</v>
      </c>
      <c r="M46" s="32" t="str">
        <f>IF(J46="NA","NA",J46*_FX_!$C$26)</f>
        <v>NA</v>
      </c>
      <c r="N46" s="32" t="str">
        <f>IF(E46=0,"NA",K46*_FX_!$C$26)</f>
        <v>NA</v>
      </c>
      <c r="O46" s="32" t="str">
        <f>IF(F46=0,"NA",L46*_FX_!$C$26)</f>
        <v>NA</v>
      </c>
      <c r="P46" s="8" t="str">
        <f>IF(C46=0,"NA",ABS(C46)/_FX_!$C$11)</f>
        <v>NA</v>
      </c>
      <c r="Q46" s="15" t="str">
        <f t="shared" si="6"/>
        <v>NA</v>
      </c>
      <c r="S46" s="5"/>
    </row>
    <row r="47" spans="7:19" x14ac:dyDescent="0.25">
      <c r="G47" s="7" t="str">
        <f>IF(J47="NA","NA",J47/_FX_!$C$11)</f>
        <v>NA</v>
      </c>
      <c r="H47" s="7" t="str">
        <f>IF(K47="NA","NA",K47/_FX_!$C$11)</f>
        <v>NA</v>
      </c>
      <c r="I47" s="7" t="str">
        <f>IF(L47="na","NA",L47/_FX_!$C$11)</f>
        <v>NA</v>
      </c>
      <c r="J47" s="11" t="str">
        <f>IF(D47=0,"NA",(D47-_FX_!$C$30)*C47)</f>
        <v>NA</v>
      </c>
      <c r="K47" s="11" t="str">
        <f t="shared" si="4"/>
        <v>NA</v>
      </c>
      <c r="L47" s="6" t="str">
        <f t="shared" si="5"/>
        <v>NA</v>
      </c>
      <c r="M47" s="32" t="str">
        <f>IF(J47="NA","NA",J47*_FX_!$C$26)</f>
        <v>NA</v>
      </c>
      <c r="N47" s="32" t="str">
        <f>IF(E47=0,"NA",K47*_FX_!$C$26)</f>
        <v>NA</v>
      </c>
      <c r="O47" s="32" t="str">
        <f>IF(F47=0,"NA",L47*_FX_!$C$26)</f>
        <v>NA</v>
      </c>
      <c r="P47" s="8" t="str">
        <f>IF(C47=0,"NA",ABS(C47)/_FX_!$C$11)</f>
        <v>NA</v>
      </c>
      <c r="Q47" s="15" t="str">
        <f t="shared" si="6"/>
        <v>NA</v>
      </c>
      <c r="S47" s="5"/>
    </row>
    <row r="48" spans="7:19" x14ac:dyDescent="0.25">
      <c r="G48" s="7" t="str">
        <f>IF(J48="NA","NA",J48/_FX_!$C$11)</f>
        <v>NA</v>
      </c>
      <c r="H48" s="7" t="str">
        <f>IF(K48="NA","NA",K48/_FX_!$C$11)</f>
        <v>NA</v>
      </c>
      <c r="I48" s="7" t="str">
        <f>IF(L48="na","NA",L48/_FX_!$C$11)</f>
        <v>NA</v>
      </c>
      <c r="J48" s="11" t="str">
        <f>IF(D48=0,"NA",(D48-_FX_!$C$30)*C48)</f>
        <v>NA</v>
      </c>
      <c r="K48" s="11" t="str">
        <f t="shared" si="4"/>
        <v>NA</v>
      </c>
      <c r="L48" s="6" t="str">
        <f t="shared" si="5"/>
        <v>NA</v>
      </c>
      <c r="M48" s="32" t="str">
        <f>IF(J48="NA","NA",J48*_FX_!$C$26)</f>
        <v>NA</v>
      </c>
      <c r="N48" s="32" t="str">
        <f>IF(E48=0,"NA",K48*_FX_!$C$26)</f>
        <v>NA</v>
      </c>
      <c r="O48" s="32" t="str">
        <f>IF(F48=0,"NA",L48*_FX_!$C$26)</f>
        <v>NA</v>
      </c>
      <c r="P48" s="8" t="str">
        <f>IF(C48=0,"NA",ABS(C48)/_FX_!$C$11)</f>
        <v>NA</v>
      </c>
      <c r="Q48" s="15" t="str">
        <f t="shared" si="6"/>
        <v>NA</v>
      </c>
      <c r="S48" s="5"/>
    </row>
    <row r="49" spans="7:19" x14ac:dyDescent="0.25">
      <c r="G49" s="7" t="str">
        <f>IF(J49="NA","NA",J49/_FX_!$C$11)</f>
        <v>NA</v>
      </c>
      <c r="H49" s="7" t="str">
        <f>IF(K49="NA","NA",K49/_FX_!$C$11)</f>
        <v>NA</v>
      </c>
      <c r="I49" s="7" t="str">
        <f>IF(L49="na","NA",L49/_FX_!$C$11)</f>
        <v>NA</v>
      </c>
      <c r="J49" s="11" t="str">
        <f>IF(D49=0,"NA",(D49-_FX_!$C$30)*C49)</f>
        <v>NA</v>
      </c>
      <c r="K49" s="11" t="str">
        <f t="shared" si="4"/>
        <v>NA</v>
      </c>
      <c r="L49" s="6" t="str">
        <f t="shared" si="5"/>
        <v>NA</v>
      </c>
      <c r="M49" s="32" t="str">
        <f>IF(J49="NA","NA",J49*_FX_!$C$26)</f>
        <v>NA</v>
      </c>
      <c r="N49" s="32" t="str">
        <f>IF(E49=0,"NA",K49*_FX_!$C$26)</f>
        <v>NA</v>
      </c>
      <c r="O49" s="32" t="str">
        <f>IF(F49=0,"NA",L49*_FX_!$C$26)</f>
        <v>NA</v>
      </c>
      <c r="P49" s="8" t="str">
        <f>IF(C49=0,"NA",ABS(C49)/_FX_!$C$11)</f>
        <v>NA</v>
      </c>
      <c r="Q49" s="15" t="str">
        <f t="shared" si="6"/>
        <v>NA</v>
      </c>
      <c r="S49" s="5"/>
    </row>
    <row r="50" spans="7:19" x14ac:dyDescent="0.25">
      <c r="G50" s="7" t="str">
        <f>IF(J50="NA","NA",J50/_FX_!$C$11)</f>
        <v>NA</v>
      </c>
      <c r="H50" s="7" t="str">
        <f>IF(K50="NA","NA",K50/_FX_!$C$11)</f>
        <v>NA</v>
      </c>
      <c r="I50" s="7" t="str">
        <f>IF(L50="na","NA",L50/_FX_!$C$11)</f>
        <v>NA</v>
      </c>
      <c r="J50" s="11" t="str">
        <f>IF(D50=0,"NA",(D50-_FX_!$C$30)*C50)</f>
        <v>NA</v>
      </c>
      <c r="K50" s="11" t="str">
        <f t="shared" si="4"/>
        <v>NA</v>
      </c>
      <c r="L50" s="6" t="str">
        <f t="shared" si="5"/>
        <v>NA</v>
      </c>
      <c r="M50" s="32" t="str">
        <f>IF(J50="NA","NA",J50*_FX_!$C$26)</f>
        <v>NA</v>
      </c>
      <c r="N50" s="32" t="str">
        <f>IF(E50=0,"NA",K50*_FX_!$C$26)</f>
        <v>NA</v>
      </c>
      <c r="O50" s="32" t="str">
        <f>IF(F50=0,"NA",L50*_FX_!$C$26)</f>
        <v>NA</v>
      </c>
      <c r="P50" s="8" t="str">
        <f>IF(C50=0,"NA",ABS(C50)/_FX_!$C$11)</f>
        <v>NA</v>
      </c>
      <c r="Q50" s="15" t="str">
        <f t="shared" si="6"/>
        <v>NA</v>
      </c>
      <c r="S50" s="5"/>
    </row>
    <row r="51" spans="7:19" x14ac:dyDescent="0.25">
      <c r="G51" s="7" t="str">
        <f>IF(J51="NA","NA",J51/_FX_!$C$11)</f>
        <v>NA</v>
      </c>
      <c r="H51" s="7" t="str">
        <f>IF(K51="NA","NA",K51/_FX_!$C$11)</f>
        <v>NA</v>
      </c>
      <c r="I51" s="7" t="str">
        <f>IF(L51="na","NA",L51/_FX_!$C$11)</f>
        <v>NA</v>
      </c>
      <c r="J51" s="11" t="str">
        <f>IF(D51=0,"NA",(D51-_FX_!$C$30)*C51)</f>
        <v>NA</v>
      </c>
      <c r="K51" s="11" t="str">
        <f t="shared" si="4"/>
        <v>NA</v>
      </c>
      <c r="L51" s="6" t="str">
        <f t="shared" si="5"/>
        <v>NA</v>
      </c>
      <c r="M51" s="32" t="str">
        <f>IF(J51="NA","NA",J51*_FX_!$C$26)</f>
        <v>NA</v>
      </c>
      <c r="N51" s="32" t="str">
        <f>IF(E51=0,"NA",K51*_FX_!$C$26)</f>
        <v>NA</v>
      </c>
      <c r="O51" s="32" t="str">
        <f>IF(F51=0,"NA",L51*_FX_!$C$26)</f>
        <v>NA</v>
      </c>
      <c r="P51" s="8" t="str">
        <f>IF(C51=0,"NA",ABS(C51)/_FX_!$C$11)</f>
        <v>NA</v>
      </c>
      <c r="Q51" s="15" t="str">
        <f t="shared" si="6"/>
        <v>NA</v>
      </c>
      <c r="S51" s="5"/>
    </row>
    <row r="52" spans="7:19" x14ac:dyDescent="0.25">
      <c r="G52" s="7" t="str">
        <f>IF(J52="NA","NA",J52/_FX_!$C$11)</f>
        <v>NA</v>
      </c>
      <c r="H52" s="7" t="str">
        <f>IF(K52="NA","NA",K52/_FX_!$C$11)</f>
        <v>NA</v>
      </c>
      <c r="I52" s="7" t="str">
        <f>IF(L52="na","NA",L52/_FX_!$C$11)</f>
        <v>NA</v>
      </c>
      <c r="J52" s="11" t="str">
        <f>IF(D52=0,"NA",(D52-_FX_!$C$30)*C52)</f>
        <v>NA</v>
      </c>
      <c r="K52" s="11" t="str">
        <f t="shared" si="4"/>
        <v>NA</v>
      </c>
      <c r="L52" s="6" t="str">
        <f t="shared" si="5"/>
        <v>NA</v>
      </c>
      <c r="M52" s="32" t="str">
        <f>IF(J52="NA","NA",J52*_FX_!$C$26)</f>
        <v>NA</v>
      </c>
      <c r="N52" s="32" t="str">
        <f>IF(E52=0,"NA",K52*_FX_!$C$26)</f>
        <v>NA</v>
      </c>
      <c r="O52" s="32" t="str">
        <f>IF(F52=0,"NA",L52*_FX_!$C$26)</f>
        <v>NA</v>
      </c>
      <c r="P52" s="8" t="str">
        <f>IF(C52=0,"NA",ABS(C52)/_FX_!$C$11)</f>
        <v>NA</v>
      </c>
      <c r="Q52" s="15" t="str">
        <f t="shared" si="6"/>
        <v>NA</v>
      </c>
      <c r="S52" s="5"/>
    </row>
    <row r="53" spans="7:19" x14ac:dyDescent="0.25">
      <c r="G53" s="7" t="str">
        <f>IF(J53="NA","NA",J53/_FX_!$C$11)</f>
        <v>NA</v>
      </c>
      <c r="H53" s="7" t="str">
        <f>IF(K53="NA","NA",K53/_FX_!$C$11)</f>
        <v>NA</v>
      </c>
      <c r="I53" s="7" t="str">
        <f>IF(L53="na","NA",L53/_FX_!$C$11)</f>
        <v>NA</v>
      </c>
      <c r="J53" s="11" t="str">
        <f>IF(D53=0,"NA",(D53-_FX_!$C$30)*C53)</f>
        <v>NA</v>
      </c>
      <c r="K53" s="11" t="str">
        <f t="shared" si="4"/>
        <v>NA</v>
      </c>
      <c r="L53" s="6" t="str">
        <f t="shared" si="5"/>
        <v>NA</v>
      </c>
      <c r="M53" s="32" t="str">
        <f>IF(J53="NA","NA",J53*_FX_!$C$26)</f>
        <v>NA</v>
      </c>
      <c r="N53" s="32" t="str">
        <f>IF(E53=0,"NA",K53*_FX_!$C$26)</f>
        <v>NA</v>
      </c>
      <c r="O53" s="32" t="str">
        <f>IF(F53=0,"NA",L53*_FX_!$C$26)</f>
        <v>NA</v>
      </c>
      <c r="P53" s="8" t="str">
        <f>IF(C53=0,"NA",ABS(C53)/_FX_!$C$11)</f>
        <v>NA</v>
      </c>
      <c r="Q53" s="15" t="str">
        <f t="shared" si="6"/>
        <v>NA</v>
      </c>
      <c r="S53" s="5"/>
    </row>
    <row r="54" spans="7:19" s="4" customFormat="1" x14ac:dyDescent="0.25">
      <c r="G54" s="15"/>
      <c r="H54" s="15"/>
      <c r="I54" s="16"/>
      <c r="J54" s="15"/>
      <c r="K54" s="9"/>
      <c r="L54" s="9"/>
      <c r="M54" s="30"/>
      <c r="N54" s="30"/>
      <c r="O54" s="30"/>
      <c r="P54" s="10"/>
      <c r="Q54" s="10"/>
      <c r="R54" s="15"/>
    </row>
  </sheetData>
  <autoFilter ref="B4:S53">
    <sortState ref="B5:S53">
      <sortCondition descending="1" ref="D4:D53"/>
    </sortState>
  </autoFilter>
  <mergeCells count="5">
    <mergeCell ref="B2:F2"/>
    <mergeCell ref="G2:I2"/>
    <mergeCell ref="J2:L2"/>
    <mergeCell ref="M2:O2"/>
    <mergeCell ref="P2:Q2"/>
  </mergeCells>
  <pageMargins left="0.7" right="0.7" top="0.75" bottom="0.75" header="0.3" footer="0.3"/>
  <pageSetup paperSize="9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S54"/>
  <sheetViews>
    <sheetView workbookViewId="0">
      <selection activeCell="F6" sqref="F6"/>
    </sheetView>
  </sheetViews>
  <sheetFormatPr defaultColWidth="9.140625" defaultRowHeight="15" x14ac:dyDescent="0.25"/>
  <cols>
    <col min="1" max="1" width="1.42578125" customWidth="1"/>
    <col min="2" max="2" width="9.140625" bestFit="1" customWidth="1"/>
    <col min="7" max="8" width="10.7109375" style="12" customWidth="1"/>
    <col min="9" max="9" width="10.7109375" style="18" customWidth="1"/>
    <col min="10" max="10" width="10.7109375" style="12" customWidth="1"/>
    <col min="11" max="12" width="10.7109375" style="28" customWidth="1"/>
    <col min="13" max="15" width="12.5703125" style="12" customWidth="1"/>
    <col min="16" max="17" width="11.85546875" style="28" customWidth="1"/>
    <col min="18" max="18" width="9.140625" style="12"/>
    <col min="19" max="19" width="8" customWidth="1"/>
  </cols>
  <sheetData>
    <row r="1" spans="2:19" ht="7.5" customHeight="1" x14ac:dyDescent="0.25"/>
    <row r="2" spans="2:19" x14ac:dyDescent="0.25">
      <c r="B2" s="86" t="s">
        <v>25</v>
      </c>
      <c r="C2" s="86"/>
      <c r="D2" s="86"/>
      <c r="E2" s="86"/>
      <c r="F2" s="86"/>
      <c r="G2" s="84" t="s">
        <v>9</v>
      </c>
      <c r="H2" s="84"/>
      <c r="I2" s="84"/>
      <c r="J2" s="84" t="s">
        <v>19</v>
      </c>
      <c r="K2" s="84"/>
      <c r="L2" s="84"/>
      <c r="M2" s="84" t="s">
        <v>2</v>
      </c>
      <c r="N2" s="84"/>
      <c r="O2" s="84"/>
      <c r="P2" s="87" t="s">
        <v>20</v>
      </c>
      <c r="Q2" s="87"/>
      <c r="R2" s="33" t="s">
        <v>16</v>
      </c>
      <c r="S2" t="s">
        <v>17</v>
      </c>
    </row>
    <row r="3" spans="2:19" x14ac:dyDescent="0.25">
      <c r="B3" t="s">
        <v>11</v>
      </c>
      <c r="C3" t="s">
        <v>18</v>
      </c>
      <c r="D3" t="s">
        <v>15</v>
      </c>
      <c r="E3" t="s">
        <v>8</v>
      </c>
      <c r="F3" t="s">
        <v>5</v>
      </c>
      <c r="G3" s="9" t="s">
        <v>7</v>
      </c>
      <c r="H3" s="28" t="s">
        <v>8</v>
      </c>
      <c r="I3" s="18" t="s">
        <v>5</v>
      </c>
      <c r="J3" s="12" t="s">
        <v>3</v>
      </c>
      <c r="K3" s="28" t="s">
        <v>8</v>
      </c>
      <c r="L3" s="28" t="s">
        <v>5</v>
      </c>
      <c r="M3" s="9" t="s">
        <v>12</v>
      </c>
      <c r="N3" s="28" t="s">
        <v>8</v>
      </c>
      <c r="O3" s="28" t="s">
        <v>5</v>
      </c>
      <c r="P3" s="9" t="s">
        <v>22</v>
      </c>
      <c r="Q3" s="9" t="s">
        <v>4</v>
      </c>
      <c r="R3" s="28"/>
    </row>
    <row r="4" spans="2:19" s="27" customFormat="1" x14ac:dyDescent="0.25">
      <c r="B4" s="21"/>
      <c r="C4" s="63">
        <f>SUM(C5:C50)</f>
        <v>10000</v>
      </c>
      <c r="D4" s="21"/>
      <c r="E4" s="21"/>
      <c r="F4" s="21"/>
      <c r="G4" s="22">
        <f>SUM(G5:G50)</f>
        <v>-5.8400000000000674E-3</v>
      </c>
      <c r="H4" s="22">
        <f>SUM(H5:H50)</f>
        <v>0</v>
      </c>
      <c r="I4" s="22">
        <f>SUM(I5:I50)</f>
        <v>-4.5800000000002505E-3</v>
      </c>
      <c r="J4" s="20">
        <f>SUM(J5:J50)</f>
        <v>-29.200000000000337</v>
      </c>
      <c r="K4" s="20">
        <f t="shared" ref="K4:N4" si="0">SUM(K5:K50)</f>
        <v>0</v>
      </c>
      <c r="L4" s="20">
        <f t="shared" si="0"/>
        <v>-22.900000000001253</v>
      </c>
      <c r="M4" s="20">
        <f t="shared" si="0"/>
        <v>-692.21520000000794</v>
      </c>
      <c r="N4" s="20">
        <f t="shared" si="0"/>
        <v>0</v>
      </c>
      <c r="O4" s="20">
        <f>SUM(O5:O50)</f>
        <v>-542.86740000002965</v>
      </c>
      <c r="P4" s="23">
        <f>SUM(P5:P53)</f>
        <v>2</v>
      </c>
      <c r="Q4" s="24" t="e">
        <f>AVERAGE(Q5:Q53)</f>
        <v>#DIV/0!</v>
      </c>
      <c r="R4" s="21"/>
      <c r="S4" s="21"/>
    </row>
    <row r="5" spans="2:19" x14ac:dyDescent="0.25">
      <c r="C5" s="26">
        <v>10000</v>
      </c>
      <c r="D5" s="26">
        <v>1.54159</v>
      </c>
      <c r="F5">
        <v>1.5392999999999999</v>
      </c>
      <c r="G5" s="7">
        <f>IF(J5="NA","NA",J5/_FX_!$C$11)</f>
        <v>-5.8400000000000674E-3</v>
      </c>
      <c r="H5" s="7" t="str">
        <f>IF(K5="NA","NA",K5/_FX_!$C$11)</f>
        <v>NA</v>
      </c>
      <c r="I5" s="7">
        <f>IF(L5="na","NA",L5/_FX_!$C$11)</f>
        <v>-4.5800000000002505E-3</v>
      </c>
      <c r="J5" s="11">
        <f>IF(D5=0,"NA",(_FX_!$C$29-D5)*C5)</f>
        <v>-29.200000000000337</v>
      </c>
      <c r="K5" s="11" t="str">
        <f>IF(E5=0,"NA",(E5-D5)*C5)</f>
        <v>NA</v>
      </c>
      <c r="L5" s="6">
        <f>IF(F5=0,"NA",(F5-D5)*C5)</f>
        <v>-22.900000000001253</v>
      </c>
      <c r="M5" s="11">
        <f>IF(J5="NA","NA",J5*_FX_!$C$26)</f>
        <v>-692.21520000000794</v>
      </c>
      <c r="N5" s="11" t="str">
        <f>IF(E5=0,"NA",K5*_FX_!$C$26)</f>
        <v>NA</v>
      </c>
      <c r="O5" s="11">
        <f>IF(F5=0,"NA",L5*_FX_!$C$26)</f>
        <v>-542.86740000002965</v>
      </c>
      <c r="P5" s="8">
        <f>IF(C5=0,"NA",ABS(C5)/_FX_!$C$11)</f>
        <v>2</v>
      </c>
      <c r="Q5" s="15" t="str">
        <f t="shared" ref="Q5" si="1">IF(K5="NA","NA",(K5/ABS(L5)))</f>
        <v>NA</v>
      </c>
      <c r="S5" s="5"/>
    </row>
    <row r="6" spans="2:19" x14ac:dyDescent="0.25">
      <c r="C6" s="26"/>
      <c r="G6" s="7" t="str">
        <f>IF(J6="NA","NA",J6/_FX_!$C$11)</f>
        <v>NA</v>
      </c>
      <c r="H6" s="7" t="str">
        <f>IF(K6="NA","NA",K6/_FX_!$C$11)</f>
        <v>NA</v>
      </c>
      <c r="I6" s="7" t="str">
        <f>IF(L6="na","NA",L6/_FX_!$C$11)</f>
        <v>NA</v>
      </c>
      <c r="J6" s="11" t="str">
        <f>IF(D6=0,"NA",(_FX_!$C$29-D6)*C6)</f>
        <v>NA</v>
      </c>
      <c r="K6" s="11" t="str">
        <f t="shared" ref="K6:K53" si="2">IF(E6=0,"NA",(E6-D6)*C6)</f>
        <v>NA</v>
      </c>
      <c r="L6" s="6" t="str">
        <f t="shared" ref="L6:L53" si="3">IF(F6=0,"NA",(F6-D6)*C6)</f>
        <v>NA</v>
      </c>
      <c r="M6" s="11" t="str">
        <f>IF(J6="NA","NA",J6*_FX_!$C$26)</f>
        <v>NA</v>
      </c>
      <c r="N6" s="11" t="str">
        <f>IF(E6=0,"NA",K6*_FX_!$C$26)</f>
        <v>NA</v>
      </c>
      <c r="O6" s="11" t="str">
        <f>IF(F6=0,"NA",L6*_FX_!$C$26)</f>
        <v>NA</v>
      </c>
      <c r="P6" s="8" t="str">
        <f>IF(C6=0,"NA",ABS(C6)/_FX_!$C$11)</f>
        <v>NA</v>
      </c>
      <c r="Q6" s="15" t="str">
        <f t="shared" ref="Q6:Q53" si="4">IF(K6="NA","NA",(K6/ABS(L6)))</f>
        <v>NA</v>
      </c>
      <c r="S6" s="5"/>
    </row>
    <row r="7" spans="2:19" x14ac:dyDescent="0.25">
      <c r="C7" s="26"/>
      <c r="G7" s="7" t="str">
        <f>IF(J7="NA","NA",J7/_FX_!$C$11)</f>
        <v>NA</v>
      </c>
      <c r="H7" s="7" t="str">
        <f>IF(K7="NA","NA",K7/_FX_!$C$11)</f>
        <v>NA</v>
      </c>
      <c r="I7" s="7" t="str">
        <f>IF(L7="na","NA",L7/_FX_!$C$11)</f>
        <v>NA</v>
      </c>
      <c r="J7" s="11" t="str">
        <f>IF(D7=0,"NA",(_FX_!$C$29-D7)*C7)</f>
        <v>NA</v>
      </c>
      <c r="K7" s="11" t="str">
        <f t="shared" si="2"/>
        <v>NA</v>
      </c>
      <c r="L7" s="6" t="str">
        <f t="shared" si="3"/>
        <v>NA</v>
      </c>
      <c r="M7" s="11" t="str">
        <f>IF(J7="NA","NA",J7*_FX_!$C$26)</f>
        <v>NA</v>
      </c>
      <c r="N7" s="11" t="str">
        <f>IF(E7=0,"NA",K7*_FX_!$C$26)</f>
        <v>NA</v>
      </c>
      <c r="O7" s="11" t="str">
        <f>IF(F7=0,"NA",L7*_FX_!$C$26)</f>
        <v>NA</v>
      </c>
      <c r="P7" s="8" t="str">
        <f>IF(C7=0,"NA",ABS(C7)/_FX_!$C$11)</f>
        <v>NA</v>
      </c>
      <c r="Q7" s="15" t="str">
        <f t="shared" si="4"/>
        <v>NA</v>
      </c>
      <c r="S7" s="5"/>
    </row>
    <row r="8" spans="2:19" x14ac:dyDescent="0.25">
      <c r="C8" s="26"/>
      <c r="G8" s="7" t="str">
        <f>IF(J8="NA","NA",J8/_FX_!$C$11)</f>
        <v>NA</v>
      </c>
      <c r="H8" s="7" t="str">
        <f>IF(K8="NA","NA",K8/_FX_!$C$11)</f>
        <v>NA</v>
      </c>
      <c r="I8" s="7" t="str">
        <f>IF(L8="na","NA",L8/_FX_!$C$11)</f>
        <v>NA</v>
      </c>
      <c r="J8" s="11" t="str">
        <f>IF(D8=0,"NA",(_FX_!$C$29-D8)*C8)</f>
        <v>NA</v>
      </c>
      <c r="K8" s="11" t="str">
        <f t="shared" si="2"/>
        <v>NA</v>
      </c>
      <c r="L8" s="6" t="str">
        <f t="shared" si="3"/>
        <v>NA</v>
      </c>
      <c r="M8" s="11" t="str">
        <f>IF(J8="NA","NA",J8*_FX_!$C$26)</f>
        <v>NA</v>
      </c>
      <c r="N8" s="11" t="str">
        <f>IF(E8=0,"NA",K8*_FX_!$C$26)</f>
        <v>NA</v>
      </c>
      <c r="O8" s="11" t="str">
        <f>IF(F8=0,"NA",L8*_FX_!$C$26)</f>
        <v>NA</v>
      </c>
      <c r="P8" s="8" t="str">
        <f>IF(C8=0,"NA",ABS(C8)/_FX_!$C$11)</f>
        <v>NA</v>
      </c>
      <c r="Q8" s="15" t="str">
        <f t="shared" si="4"/>
        <v>NA</v>
      </c>
      <c r="S8" s="5"/>
    </row>
    <row r="9" spans="2:19" x14ac:dyDescent="0.25">
      <c r="C9" s="26"/>
      <c r="G9" s="7" t="str">
        <f>IF(J9="NA","NA",J9/_FX_!$C$11)</f>
        <v>NA</v>
      </c>
      <c r="H9" s="7" t="str">
        <f>IF(K9="NA","NA",K9/_FX_!$C$11)</f>
        <v>NA</v>
      </c>
      <c r="I9" s="7" t="str">
        <f>IF(L9="na","NA",L9/_FX_!$C$11)</f>
        <v>NA</v>
      </c>
      <c r="J9" s="11" t="str">
        <f>IF(D9=0,"NA",(_FX_!$C$29-D9)*C9)</f>
        <v>NA</v>
      </c>
      <c r="K9" s="11" t="str">
        <f t="shared" si="2"/>
        <v>NA</v>
      </c>
      <c r="L9" s="6" t="str">
        <f t="shared" si="3"/>
        <v>NA</v>
      </c>
      <c r="M9" s="11" t="str">
        <f>IF(J9="NA","NA",J9*_FX_!$C$26)</f>
        <v>NA</v>
      </c>
      <c r="N9" s="11" t="str">
        <f>IF(E9=0,"NA",K9*_FX_!$C$26)</f>
        <v>NA</v>
      </c>
      <c r="O9" s="11" t="str">
        <f>IF(F9=0,"NA",L9*_FX_!$C$26)</f>
        <v>NA</v>
      </c>
      <c r="P9" s="8" t="str">
        <f>IF(C9=0,"NA",ABS(C9)/_FX_!$C$11)</f>
        <v>NA</v>
      </c>
      <c r="Q9" s="15" t="str">
        <f t="shared" si="4"/>
        <v>NA</v>
      </c>
      <c r="S9" s="5"/>
    </row>
    <row r="10" spans="2:19" x14ac:dyDescent="0.25">
      <c r="C10" s="26"/>
      <c r="G10" s="7" t="str">
        <f>IF(J10="NA","NA",J10/_FX_!$C$11)</f>
        <v>NA</v>
      </c>
      <c r="H10" s="7" t="str">
        <f>IF(K10="NA","NA",K10/_FX_!$C$11)</f>
        <v>NA</v>
      </c>
      <c r="I10" s="7" t="str">
        <f>IF(L10="na","NA",L10/_FX_!$C$11)</f>
        <v>NA</v>
      </c>
      <c r="J10" s="11" t="str">
        <f>IF(D10=0,"NA",(_FX_!$C$29-D10)*C10)</f>
        <v>NA</v>
      </c>
      <c r="K10" s="11" t="str">
        <f t="shared" si="2"/>
        <v>NA</v>
      </c>
      <c r="L10" s="6" t="str">
        <f t="shared" si="3"/>
        <v>NA</v>
      </c>
      <c r="M10" s="11" t="str">
        <f>IF(J10="NA","NA",J10*_FX_!$C$26)</f>
        <v>NA</v>
      </c>
      <c r="N10" s="11" t="str">
        <f>IF(E10=0,"NA",K10*_FX_!$C$26)</f>
        <v>NA</v>
      </c>
      <c r="O10" s="11" t="str">
        <f>IF(F10=0,"NA",L10*_FX_!$C$26)</f>
        <v>NA</v>
      </c>
      <c r="P10" s="8" t="str">
        <f>IF(C10=0,"NA",ABS(C10)/_FX_!$C$11)</f>
        <v>NA</v>
      </c>
      <c r="Q10" s="15" t="str">
        <f t="shared" si="4"/>
        <v>NA</v>
      </c>
      <c r="S10" s="5"/>
    </row>
    <row r="11" spans="2:19" x14ac:dyDescent="0.25">
      <c r="C11" s="26"/>
      <c r="G11" s="7" t="str">
        <f>IF(J11="NA","NA",J11/_FX_!$C$11)</f>
        <v>NA</v>
      </c>
      <c r="H11" s="7" t="str">
        <f>IF(K11="NA","NA",K11/_FX_!$C$11)</f>
        <v>NA</v>
      </c>
      <c r="I11" s="7" t="str">
        <f>IF(L11="na","NA",L11/_FX_!$C$11)</f>
        <v>NA</v>
      </c>
      <c r="J11" s="11" t="str">
        <f>IF(D11=0,"NA",(_FX_!$C$29-D11)*C11)</f>
        <v>NA</v>
      </c>
      <c r="K11" s="11" t="str">
        <f t="shared" si="2"/>
        <v>NA</v>
      </c>
      <c r="L11" s="6" t="str">
        <f t="shared" si="3"/>
        <v>NA</v>
      </c>
      <c r="M11" s="11" t="str">
        <f>IF(J11="NA","NA",J11*_FX_!$C$26)</f>
        <v>NA</v>
      </c>
      <c r="N11" s="11" t="str">
        <f>IF(E11=0,"NA",K11*_FX_!$C$26)</f>
        <v>NA</v>
      </c>
      <c r="O11" s="11" t="str">
        <f>IF(F11=0,"NA",L11*_FX_!$C$26)</f>
        <v>NA</v>
      </c>
      <c r="P11" s="8" t="str">
        <f>IF(C11=0,"NA",ABS(C11)/_FX_!$C$11)</f>
        <v>NA</v>
      </c>
      <c r="Q11" s="15" t="str">
        <f t="shared" si="4"/>
        <v>NA</v>
      </c>
      <c r="S11" s="5"/>
    </row>
    <row r="12" spans="2:19" x14ac:dyDescent="0.25">
      <c r="C12" s="26"/>
      <c r="G12" s="7" t="str">
        <f>IF(J12="NA","NA",J12/_FX_!$C$11)</f>
        <v>NA</v>
      </c>
      <c r="H12" s="7" t="str">
        <f>IF(K12="NA","NA",K12/_FX_!$C$11)</f>
        <v>NA</v>
      </c>
      <c r="I12" s="7" t="str">
        <f>IF(L12="na","NA",L12/_FX_!$C$11)</f>
        <v>NA</v>
      </c>
      <c r="J12" s="11" t="str">
        <f>IF(D12=0,"NA",(_FX_!$C$29-D12)*C12)</f>
        <v>NA</v>
      </c>
      <c r="K12" s="11" t="str">
        <f t="shared" si="2"/>
        <v>NA</v>
      </c>
      <c r="L12" s="6" t="str">
        <f t="shared" si="3"/>
        <v>NA</v>
      </c>
      <c r="M12" s="11" t="str">
        <f>IF(J12="NA","NA",J12*_FX_!$C$26)</f>
        <v>NA</v>
      </c>
      <c r="N12" s="11" t="str">
        <f>IF(E12=0,"NA",K12*_FX_!$C$26)</f>
        <v>NA</v>
      </c>
      <c r="O12" s="11" t="str">
        <f>IF(F12=0,"NA",L12*_FX_!$C$26)</f>
        <v>NA</v>
      </c>
      <c r="P12" s="8" t="str">
        <f>IF(C12=0,"NA",ABS(C12)/_FX_!$C$11)</f>
        <v>NA</v>
      </c>
      <c r="Q12" s="15" t="str">
        <f t="shared" si="4"/>
        <v>NA</v>
      </c>
      <c r="S12" s="5"/>
    </row>
    <row r="13" spans="2:19" x14ac:dyDescent="0.25">
      <c r="C13" s="26"/>
      <c r="G13" s="7" t="str">
        <f>IF(J13="NA","NA",J13/_FX_!$C$11)</f>
        <v>NA</v>
      </c>
      <c r="H13" s="7" t="str">
        <f>IF(K13="NA","NA",K13/_FX_!$C$11)</f>
        <v>NA</v>
      </c>
      <c r="I13" s="7" t="str">
        <f>IF(L13="na","NA",L13/_FX_!$C$11)</f>
        <v>NA</v>
      </c>
      <c r="J13" s="11" t="str">
        <f>IF(D13=0,"NA",(_FX_!$C$29-D13)*C13)</f>
        <v>NA</v>
      </c>
      <c r="K13" s="11" t="str">
        <f t="shared" si="2"/>
        <v>NA</v>
      </c>
      <c r="L13" s="6" t="str">
        <f t="shared" si="3"/>
        <v>NA</v>
      </c>
      <c r="M13" s="11" t="str">
        <f>IF(J13="NA","NA",J13*_FX_!$C$26)</f>
        <v>NA</v>
      </c>
      <c r="N13" s="11" t="str">
        <f>IF(E13=0,"NA",K13*_FX_!$C$26)</f>
        <v>NA</v>
      </c>
      <c r="O13" s="11" t="str">
        <f>IF(F13=0,"NA",L13*_FX_!$C$26)</f>
        <v>NA</v>
      </c>
      <c r="P13" s="8" t="str">
        <f>IF(C13=0,"NA",ABS(C13)/_FX_!$C$11)</f>
        <v>NA</v>
      </c>
      <c r="Q13" s="15" t="str">
        <f t="shared" si="4"/>
        <v>NA</v>
      </c>
      <c r="S13" s="5"/>
    </row>
    <row r="14" spans="2:19" x14ac:dyDescent="0.25">
      <c r="C14" s="26"/>
      <c r="G14" s="7" t="str">
        <f>IF(J14="NA","NA",J14/_FX_!$C$11)</f>
        <v>NA</v>
      </c>
      <c r="H14" s="7" t="str">
        <f>IF(K14="NA","NA",K14/_FX_!$C$11)</f>
        <v>NA</v>
      </c>
      <c r="I14" s="7" t="str">
        <f>IF(L14="na","NA",L14/_FX_!$C$11)</f>
        <v>NA</v>
      </c>
      <c r="J14" s="11" t="str">
        <f>IF(D14=0,"NA",(_FX_!$C$29-D14)*C14)</f>
        <v>NA</v>
      </c>
      <c r="K14" s="11" t="str">
        <f t="shared" si="2"/>
        <v>NA</v>
      </c>
      <c r="L14" s="6" t="str">
        <f t="shared" si="3"/>
        <v>NA</v>
      </c>
      <c r="M14" s="11" t="str">
        <f>IF(J14="NA","NA",J14*_FX_!$C$26)</f>
        <v>NA</v>
      </c>
      <c r="N14" s="11" t="str">
        <f>IF(E14=0,"NA",K14*_FX_!$C$26)</f>
        <v>NA</v>
      </c>
      <c r="O14" s="11" t="str">
        <f>IF(F14=0,"NA",L14*_FX_!$C$26)</f>
        <v>NA</v>
      </c>
      <c r="P14" s="8" t="str">
        <f>IF(C14=0,"NA",ABS(C14)/_FX_!$C$11)</f>
        <v>NA</v>
      </c>
      <c r="Q14" s="15" t="str">
        <f t="shared" si="4"/>
        <v>NA</v>
      </c>
      <c r="S14" s="5"/>
    </row>
    <row r="15" spans="2:19" x14ac:dyDescent="0.25">
      <c r="C15" s="26"/>
      <c r="G15" s="7" t="str">
        <f>IF(J15="NA","NA",J15/_FX_!$C$11)</f>
        <v>NA</v>
      </c>
      <c r="H15" s="7" t="str">
        <f>IF(K15="NA","NA",K15/_FX_!$C$11)</f>
        <v>NA</v>
      </c>
      <c r="I15" s="7" t="str">
        <f>IF(L15="na","NA",L15/_FX_!$C$11)</f>
        <v>NA</v>
      </c>
      <c r="J15" s="11" t="str">
        <f>IF(D15=0,"NA",(_FX_!$C$29-D15)*C15)</f>
        <v>NA</v>
      </c>
      <c r="K15" s="11" t="str">
        <f t="shared" si="2"/>
        <v>NA</v>
      </c>
      <c r="L15" s="6" t="str">
        <f t="shared" si="3"/>
        <v>NA</v>
      </c>
      <c r="M15" s="11" t="str">
        <f>IF(J15="NA","NA",J15*_FX_!$C$26)</f>
        <v>NA</v>
      </c>
      <c r="N15" s="11" t="str">
        <f>IF(E15=0,"NA",K15*_FX_!$C$26)</f>
        <v>NA</v>
      </c>
      <c r="O15" s="11" t="str">
        <f>IF(F15=0,"NA",L15*_FX_!$C$26)</f>
        <v>NA</v>
      </c>
      <c r="P15" s="8" t="str">
        <f>IF(C15=0,"NA",ABS(C15)/_FX_!$C$11)</f>
        <v>NA</v>
      </c>
      <c r="Q15" s="15" t="str">
        <f t="shared" si="4"/>
        <v>NA</v>
      </c>
      <c r="S15" s="5"/>
    </row>
    <row r="16" spans="2:19" x14ac:dyDescent="0.25">
      <c r="G16" s="7" t="str">
        <f>IF(J16="NA","NA",J16/_FX_!$C$11)</f>
        <v>NA</v>
      </c>
      <c r="H16" s="7" t="str">
        <f>IF(K16="NA","NA",K16/_FX_!$C$11)</f>
        <v>NA</v>
      </c>
      <c r="I16" s="7" t="str">
        <f>IF(L16="na","NA",L16/_FX_!$C$11)</f>
        <v>NA</v>
      </c>
      <c r="J16" s="11" t="str">
        <f>IF(D16=0,"NA",(_FX_!$C$29-D16)*C16)</f>
        <v>NA</v>
      </c>
      <c r="K16" s="11" t="str">
        <f t="shared" si="2"/>
        <v>NA</v>
      </c>
      <c r="L16" s="6" t="str">
        <f t="shared" si="3"/>
        <v>NA</v>
      </c>
      <c r="M16" s="11" t="str">
        <f>IF(J16="NA","NA",J16*_FX_!$C$26)</f>
        <v>NA</v>
      </c>
      <c r="N16" s="11" t="str">
        <f>IF(E16=0,"NA",K16*_FX_!$C$26)</f>
        <v>NA</v>
      </c>
      <c r="O16" s="11" t="str">
        <f>IF(F16=0,"NA",L16*_FX_!$C$26)</f>
        <v>NA</v>
      </c>
      <c r="P16" s="8" t="str">
        <f>IF(C16=0,"NA",ABS(C16)/_FX_!$C$11)</f>
        <v>NA</v>
      </c>
      <c r="Q16" s="15" t="str">
        <f t="shared" si="4"/>
        <v>NA</v>
      </c>
      <c r="S16" s="5"/>
    </row>
    <row r="17" spans="7:19" x14ac:dyDescent="0.25">
      <c r="G17" s="7" t="str">
        <f>IF(J17="NA","NA",J17/_FX_!$C$11)</f>
        <v>NA</v>
      </c>
      <c r="H17" s="7" t="str">
        <f>IF(K17="NA","NA",K17/_FX_!$C$11)</f>
        <v>NA</v>
      </c>
      <c r="I17" s="7" t="str">
        <f>IF(L17="na","NA",L17/_FX_!$C$11)</f>
        <v>NA</v>
      </c>
      <c r="J17" s="11" t="str">
        <f>IF(D17=0,"NA",(_FX_!$C$29-D17)*C17)</f>
        <v>NA</v>
      </c>
      <c r="K17" s="11" t="str">
        <f t="shared" si="2"/>
        <v>NA</v>
      </c>
      <c r="L17" s="6" t="str">
        <f t="shared" si="3"/>
        <v>NA</v>
      </c>
      <c r="M17" s="11" t="str">
        <f>IF(J17="NA","NA",J17*_FX_!$C$26)</f>
        <v>NA</v>
      </c>
      <c r="N17" s="11" t="str">
        <f>IF(E17=0,"NA",K17*_FX_!$C$26)</f>
        <v>NA</v>
      </c>
      <c r="O17" s="11" t="str">
        <f>IF(F17=0,"NA",L17*_FX_!$C$26)</f>
        <v>NA</v>
      </c>
      <c r="P17" s="8" t="str">
        <f>IF(C17=0,"NA",ABS(C17)/_FX_!$C$11)</f>
        <v>NA</v>
      </c>
      <c r="Q17" s="15" t="str">
        <f t="shared" si="4"/>
        <v>NA</v>
      </c>
      <c r="S17" s="5"/>
    </row>
    <row r="18" spans="7:19" x14ac:dyDescent="0.25">
      <c r="G18" s="7" t="str">
        <f>IF(J18="NA","NA",J18/_FX_!$C$11)</f>
        <v>NA</v>
      </c>
      <c r="H18" s="7" t="str">
        <f>IF(K18="NA","NA",K18/_FX_!$C$11)</f>
        <v>NA</v>
      </c>
      <c r="I18" s="7" t="str">
        <f>IF(L18="na","NA",L18/_FX_!$C$11)</f>
        <v>NA</v>
      </c>
      <c r="J18" s="11" t="str">
        <f>IF(D18=0,"NA",(_FX_!$C$29-D18)*C18)</f>
        <v>NA</v>
      </c>
      <c r="K18" s="11" t="str">
        <f t="shared" si="2"/>
        <v>NA</v>
      </c>
      <c r="L18" s="6" t="str">
        <f t="shared" si="3"/>
        <v>NA</v>
      </c>
      <c r="M18" s="11" t="str">
        <f>IF(J18="NA","NA",J18*_FX_!$C$26)</f>
        <v>NA</v>
      </c>
      <c r="N18" s="11" t="str">
        <f>IF(E18=0,"NA",K18*_FX_!$C$26)</f>
        <v>NA</v>
      </c>
      <c r="O18" s="11" t="str">
        <f>IF(F18=0,"NA",L18*_FX_!$C$26)</f>
        <v>NA</v>
      </c>
      <c r="P18" s="8" t="str">
        <f>IF(C18=0,"NA",ABS(C18)/_FX_!$C$11)</f>
        <v>NA</v>
      </c>
      <c r="Q18" s="15" t="str">
        <f t="shared" si="4"/>
        <v>NA</v>
      </c>
      <c r="S18" s="5"/>
    </row>
    <row r="19" spans="7:19" x14ac:dyDescent="0.25">
      <c r="G19" s="7" t="str">
        <f>IF(J19="NA","NA",J19/_FX_!$C$11)</f>
        <v>NA</v>
      </c>
      <c r="H19" s="7" t="str">
        <f>IF(K19="NA","NA",K19/_FX_!$C$11)</f>
        <v>NA</v>
      </c>
      <c r="I19" s="7" t="str">
        <f>IF(L19="na","NA",L19/_FX_!$C$11)</f>
        <v>NA</v>
      </c>
      <c r="J19" s="11" t="str">
        <f>IF(D19=0,"NA",(_FX_!$C$29-D19)*C19)</f>
        <v>NA</v>
      </c>
      <c r="K19" s="11" t="str">
        <f t="shared" si="2"/>
        <v>NA</v>
      </c>
      <c r="L19" s="6" t="str">
        <f t="shared" si="3"/>
        <v>NA</v>
      </c>
      <c r="M19" s="11" t="str">
        <f>IF(J19="NA","NA",J19*_FX_!$C$26)</f>
        <v>NA</v>
      </c>
      <c r="N19" s="11" t="str">
        <f>IF(E19=0,"NA",K19*_FX_!$C$26)</f>
        <v>NA</v>
      </c>
      <c r="O19" s="11" t="str">
        <f>IF(F19=0,"NA",L19*_FX_!$C$26)</f>
        <v>NA</v>
      </c>
      <c r="P19" s="8" t="str">
        <f>IF(C19=0,"NA",ABS(C19)/_FX_!$C$11)</f>
        <v>NA</v>
      </c>
      <c r="Q19" s="15" t="str">
        <f t="shared" si="4"/>
        <v>NA</v>
      </c>
      <c r="S19" s="5"/>
    </row>
    <row r="20" spans="7:19" x14ac:dyDescent="0.25">
      <c r="G20" s="7" t="str">
        <f>IF(J20="NA","NA",J20/_FX_!$C$11)</f>
        <v>NA</v>
      </c>
      <c r="H20" s="7" t="str">
        <f>IF(K20="NA","NA",K20/_FX_!$C$11)</f>
        <v>NA</v>
      </c>
      <c r="I20" s="7" t="str">
        <f>IF(L20="na","NA",L20/_FX_!$C$11)</f>
        <v>NA</v>
      </c>
      <c r="J20" s="11" t="str">
        <f>IF(D20=0,"NA",(_FX_!$C$29-D20)*C20)</f>
        <v>NA</v>
      </c>
      <c r="K20" s="11" t="str">
        <f t="shared" si="2"/>
        <v>NA</v>
      </c>
      <c r="L20" s="6" t="str">
        <f t="shared" si="3"/>
        <v>NA</v>
      </c>
      <c r="M20" s="11" t="str">
        <f>IF(J20="NA","NA",J20*_FX_!$C$26)</f>
        <v>NA</v>
      </c>
      <c r="N20" s="11" t="str">
        <f>IF(E20=0,"NA",K20*_FX_!$C$26)</f>
        <v>NA</v>
      </c>
      <c r="O20" s="11" t="str">
        <f>IF(F20=0,"NA",L20*_FX_!$C$26)</f>
        <v>NA</v>
      </c>
      <c r="P20" s="8" t="str">
        <f>IF(C20=0,"NA",ABS(C20)/_FX_!$C$11)</f>
        <v>NA</v>
      </c>
      <c r="Q20" s="15" t="str">
        <f t="shared" si="4"/>
        <v>NA</v>
      </c>
      <c r="S20" s="5"/>
    </row>
    <row r="21" spans="7:19" x14ac:dyDescent="0.25">
      <c r="G21" s="7" t="str">
        <f>IF(J21="NA","NA",J21/_FX_!$C$11)</f>
        <v>NA</v>
      </c>
      <c r="H21" s="7" t="str">
        <f>IF(K21="NA","NA",K21/_FX_!$C$11)</f>
        <v>NA</v>
      </c>
      <c r="I21" s="7" t="str">
        <f>IF(L21="na","NA",L21/_FX_!$C$11)</f>
        <v>NA</v>
      </c>
      <c r="J21" s="11" t="str">
        <f>IF(D21=0,"NA",(_FX_!$C$29-D21)*C21)</f>
        <v>NA</v>
      </c>
      <c r="K21" s="11" t="str">
        <f t="shared" si="2"/>
        <v>NA</v>
      </c>
      <c r="L21" s="6" t="str">
        <f t="shared" si="3"/>
        <v>NA</v>
      </c>
      <c r="M21" s="11" t="str">
        <f>IF(J21="NA","NA",J21*_FX_!$C$26)</f>
        <v>NA</v>
      </c>
      <c r="N21" s="11" t="str">
        <f>IF(E21=0,"NA",K21*_FX_!$C$26)</f>
        <v>NA</v>
      </c>
      <c r="O21" s="11" t="str">
        <f>IF(F21=0,"NA",L21*_FX_!$C$26)</f>
        <v>NA</v>
      </c>
      <c r="P21" s="8" t="str">
        <f>IF(C21=0,"NA",ABS(C21)/_FX_!$C$11)</f>
        <v>NA</v>
      </c>
      <c r="Q21" s="15" t="str">
        <f t="shared" si="4"/>
        <v>NA</v>
      </c>
      <c r="S21" s="5"/>
    </row>
    <row r="22" spans="7:19" x14ac:dyDescent="0.25">
      <c r="G22" s="7" t="str">
        <f>IF(J22="NA","NA",J22/_FX_!$C$11)</f>
        <v>NA</v>
      </c>
      <c r="H22" s="7" t="str">
        <f>IF(K22="NA","NA",K22/_FX_!$C$11)</f>
        <v>NA</v>
      </c>
      <c r="I22" s="7" t="str">
        <f>IF(L22="na","NA",L22/_FX_!$C$11)</f>
        <v>NA</v>
      </c>
      <c r="J22" s="11" t="str">
        <f>IF(D22=0,"NA",(_FX_!$C$29-D22)*C22)</f>
        <v>NA</v>
      </c>
      <c r="K22" s="11" t="str">
        <f t="shared" si="2"/>
        <v>NA</v>
      </c>
      <c r="L22" s="6" t="str">
        <f t="shared" si="3"/>
        <v>NA</v>
      </c>
      <c r="M22" s="11" t="str">
        <f>IF(J22="NA","NA",J22*_FX_!$C$26)</f>
        <v>NA</v>
      </c>
      <c r="N22" s="11" t="str">
        <f>IF(E22=0,"NA",K22*_FX_!$C$26)</f>
        <v>NA</v>
      </c>
      <c r="O22" s="11" t="str">
        <f>IF(F22=0,"NA",L22*_FX_!$C$26)</f>
        <v>NA</v>
      </c>
      <c r="P22" s="8" t="str">
        <f>IF(C22=0,"NA",ABS(C22)/_FX_!$C$11)</f>
        <v>NA</v>
      </c>
      <c r="Q22" s="15" t="str">
        <f t="shared" si="4"/>
        <v>NA</v>
      </c>
      <c r="S22" s="5"/>
    </row>
    <row r="23" spans="7:19" x14ac:dyDescent="0.25">
      <c r="G23" s="7" t="str">
        <f>IF(J23="NA","NA",J23/_FX_!$C$11)</f>
        <v>NA</v>
      </c>
      <c r="H23" s="7" t="str">
        <f>IF(K23="NA","NA",K23/_FX_!$C$11)</f>
        <v>NA</v>
      </c>
      <c r="I23" s="7" t="str">
        <f>IF(L23="na","NA",L23/_FX_!$C$11)</f>
        <v>NA</v>
      </c>
      <c r="J23" s="11" t="str">
        <f>IF(D23=0,"NA",(_FX_!$C$29-D23)*C23)</f>
        <v>NA</v>
      </c>
      <c r="K23" s="11" t="str">
        <f t="shared" si="2"/>
        <v>NA</v>
      </c>
      <c r="L23" s="6" t="str">
        <f t="shared" si="3"/>
        <v>NA</v>
      </c>
      <c r="M23" s="11" t="str">
        <f>IF(J23="NA","NA",J23*_FX_!$C$26)</f>
        <v>NA</v>
      </c>
      <c r="N23" s="11" t="str">
        <f>IF(E23=0,"NA",K23*_FX_!$C$26)</f>
        <v>NA</v>
      </c>
      <c r="O23" s="11" t="str">
        <f>IF(F23=0,"NA",L23*_FX_!$C$26)</f>
        <v>NA</v>
      </c>
      <c r="P23" s="8" t="str">
        <f>IF(C23=0,"NA",ABS(C23)/_FX_!$C$11)</f>
        <v>NA</v>
      </c>
      <c r="Q23" s="15" t="str">
        <f t="shared" si="4"/>
        <v>NA</v>
      </c>
      <c r="S23" s="5"/>
    </row>
    <row r="24" spans="7:19" x14ac:dyDescent="0.25">
      <c r="G24" s="7" t="str">
        <f>IF(J24="NA","NA",J24/_FX_!$C$11)</f>
        <v>NA</v>
      </c>
      <c r="H24" s="7" t="str">
        <f>IF(K24="NA","NA",K24/_FX_!$C$11)</f>
        <v>NA</v>
      </c>
      <c r="I24" s="7" t="str">
        <f>IF(L24="na","NA",L24/_FX_!$C$11)</f>
        <v>NA</v>
      </c>
      <c r="J24" s="11" t="str">
        <f>IF(D24=0,"NA",(_FX_!$C$29-D24)*C24)</f>
        <v>NA</v>
      </c>
      <c r="K24" s="11" t="str">
        <f t="shared" si="2"/>
        <v>NA</v>
      </c>
      <c r="L24" s="6" t="str">
        <f t="shared" si="3"/>
        <v>NA</v>
      </c>
      <c r="M24" s="11" t="str">
        <f>IF(J24="NA","NA",J24*_FX_!$C$26)</f>
        <v>NA</v>
      </c>
      <c r="N24" s="11" t="str">
        <f>IF(E24=0,"NA",K24*_FX_!$C$26)</f>
        <v>NA</v>
      </c>
      <c r="O24" s="11" t="str">
        <f>IF(F24=0,"NA",L24*_FX_!$C$26)</f>
        <v>NA</v>
      </c>
      <c r="P24" s="8" t="str">
        <f>IF(C24=0,"NA",ABS(C24)/_FX_!$C$11)</f>
        <v>NA</v>
      </c>
      <c r="Q24" s="15" t="str">
        <f t="shared" si="4"/>
        <v>NA</v>
      </c>
      <c r="S24" s="5"/>
    </row>
    <row r="25" spans="7:19" x14ac:dyDescent="0.25">
      <c r="G25" s="7" t="str">
        <f>IF(J25="NA","NA",J25/_FX_!$C$11)</f>
        <v>NA</v>
      </c>
      <c r="H25" s="7" t="str">
        <f>IF(K25="NA","NA",K25/_FX_!$C$11)</f>
        <v>NA</v>
      </c>
      <c r="I25" s="7" t="str">
        <f>IF(L25="na","NA",L25/_FX_!$C$11)</f>
        <v>NA</v>
      </c>
      <c r="J25" s="11" t="str">
        <f>IF(D25=0,"NA",(_FX_!$C$29-D25)*C25)</f>
        <v>NA</v>
      </c>
      <c r="K25" s="11" t="str">
        <f t="shared" si="2"/>
        <v>NA</v>
      </c>
      <c r="L25" s="6" t="str">
        <f t="shared" si="3"/>
        <v>NA</v>
      </c>
      <c r="M25" s="11" t="str">
        <f>IF(J25="NA","NA",J25*_FX_!$C$26)</f>
        <v>NA</v>
      </c>
      <c r="N25" s="11" t="str">
        <f>IF(E25=0,"NA",K25*_FX_!$C$26)</f>
        <v>NA</v>
      </c>
      <c r="O25" s="11" t="str">
        <f>IF(F25=0,"NA",L25*_FX_!$C$26)</f>
        <v>NA</v>
      </c>
      <c r="P25" s="8" t="str">
        <f>IF(C25=0,"NA",ABS(C25)/_FX_!$C$11)</f>
        <v>NA</v>
      </c>
      <c r="Q25" s="15" t="str">
        <f t="shared" si="4"/>
        <v>NA</v>
      </c>
      <c r="S25" s="5"/>
    </row>
    <row r="26" spans="7:19" x14ac:dyDescent="0.25">
      <c r="G26" s="7" t="str">
        <f>IF(J26="NA","NA",J26/_FX_!$C$11)</f>
        <v>NA</v>
      </c>
      <c r="H26" s="7" t="str">
        <f>IF(K26="NA","NA",K26/_FX_!$C$11)</f>
        <v>NA</v>
      </c>
      <c r="I26" s="7" t="str">
        <f>IF(L26="na","NA",L26/_FX_!$C$11)</f>
        <v>NA</v>
      </c>
      <c r="J26" s="11" t="str">
        <f>IF(D26=0,"NA",(_FX_!$C$29-D26)*C26)</f>
        <v>NA</v>
      </c>
      <c r="K26" s="11" t="str">
        <f t="shared" si="2"/>
        <v>NA</v>
      </c>
      <c r="L26" s="6" t="str">
        <f t="shared" si="3"/>
        <v>NA</v>
      </c>
      <c r="M26" s="11" t="str">
        <f>IF(J26="NA","NA",J26*_FX_!$C$26)</f>
        <v>NA</v>
      </c>
      <c r="N26" s="11" t="str">
        <f>IF(E26=0,"NA",K26*_FX_!$C$26)</f>
        <v>NA</v>
      </c>
      <c r="O26" s="11" t="str">
        <f>IF(F26=0,"NA",L26*_FX_!$C$26)</f>
        <v>NA</v>
      </c>
      <c r="P26" s="8" t="str">
        <f>IF(C26=0,"NA",ABS(C26)/_FX_!$C$11)</f>
        <v>NA</v>
      </c>
      <c r="Q26" s="15" t="str">
        <f t="shared" si="4"/>
        <v>NA</v>
      </c>
      <c r="S26" s="13"/>
    </row>
    <row r="27" spans="7:19" x14ac:dyDescent="0.25">
      <c r="G27" s="7" t="str">
        <f>IF(J27="NA","NA",J27/_FX_!$C$11)</f>
        <v>NA</v>
      </c>
      <c r="H27" s="7" t="str">
        <f>IF(K27="NA","NA",K27/_FX_!$C$11)</f>
        <v>NA</v>
      </c>
      <c r="I27" s="7" t="str">
        <f>IF(L27="na","NA",L27/_FX_!$C$11)</f>
        <v>NA</v>
      </c>
      <c r="J27" s="11" t="str">
        <f>IF(D27=0,"NA",(_FX_!$C$29-D27)*C27)</f>
        <v>NA</v>
      </c>
      <c r="K27" s="11" t="str">
        <f t="shared" si="2"/>
        <v>NA</v>
      </c>
      <c r="L27" s="6" t="str">
        <f t="shared" si="3"/>
        <v>NA</v>
      </c>
      <c r="M27" s="11" t="str">
        <f>IF(J27="NA","NA",J27*_FX_!$C$26)</f>
        <v>NA</v>
      </c>
      <c r="N27" s="11" t="str">
        <f>IF(E27=0,"NA",K27*_FX_!$C$26)</f>
        <v>NA</v>
      </c>
      <c r="O27" s="11" t="str">
        <f>IF(F27=0,"NA",L27*_FX_!$C$26)</f>
        <v>NA</v>
      </c>
      <c r="P27" s="8" t="str">
        <f>IF(C27=0,"NA",ABS(C27)/_FX_!$C$11)</f>
        <v>NA</v>
      </c>
      <c r="Q27" s="15" t="str">
        <f t="shared" si="4"/>
        <v>NA</v>
      </c>
      <c r="S27" s="5"/>
    </row>
    <row r="28" spans="7:19" x14ac:dyDescent="0.25">
      <c r="G28" s="7" t="str">
        <f>IF(J28="NA","NA",J28/_FX_!$C$11)</f>
        <v>NA</v>
      </c>
      <c r="H28" s="7" t="str">
        <f>IF(K28="NA","NA",K28/_FX_!$C$11)</f>
        <v>NA</v>
      </c>
      <c r="I28" s="7" t="str">
        <f>IF(L28="na","NA",L28/_FX_!$C$11)</f>
        <v>NA</v>
      </c>
      <c r="J28" s="11" t="str">
        <f>IF(D28=0,"NA",(_FX_!$C$29-D28)*C28)</f>
        <v>NA</v>
      </c>
      <c r="K28" s="11" t="str">
        <f t="shared" si="2"/>
        <v>NA</v>
      </c>
      <c r="L28" s="6" t="str">
        <f t="shared" si="3"/>
        <v>NA</v>
      </c>
      <c r="M28" s="11" t="str">
        <f>IF(J28="NA","NA",J28*_FX_!$C$26)</f>
        <v>NA</v>
      </c>
      <c r="N28" s="11" t="str">
        <f>IF(E28=0,"NA",K28*_FX_!$C$26)</f>
        <v>NA</v>
      </c>
      <c r="O28" s="11" t="str">
        <f>IF(F28=0,"NA",L28*_FX_!$C$26)</f>
        <v>NA</v>
      </c>
      <c r="P28" s="8" t="str">
        <f>IF(C28=0,"NA",ABS(C28)/_FX_!$C$11)</f>
        <v>NA</v>
      </c>
      <c r="Q28" s="15" t="str">
        <f t="shared" si="4"/>
        <v>NA</v>
      </c>
      <c r="S28" s="5"/>
    </row>
    <row r="29" spans="7:19" x14ac:dyDescent="0.25">
      <c r="G29" s="7" t="str">
        <f>IF(J29="NA","NA",J29/_FX_!$C$11)</f>
        <v>NA</v>
      </c>
      <c r="H29" s="7" t="str">
        <f>IF(K29="NA","NA",K29/_FX_!$C$11)</f>
        <v>NA</v>
      </c>
      <c r="I29" s="7" t="str">
        <f>IF(L29="na","NA",L29/_FX_!$C$11)</f>
        <v>NA</v>
      </c>
      <c r="J29" s="11" t="str">
        <f>IF(D29=0,"NA",(_FX_!$C$29-D29)*C29)</f>
        <v>NA</v>
      </c>
      <c r="K29" s="11" t="str">
        <f t="shared" si="2"/>
        <v>NA</v>
      </c>
      <c r="L29" s="6" t="str">
        <f t="shared" si="3"/>
        <v>NA</v>
      </c>
      <c r="M29" s="11" t="str">
        <f>IF(J29="NA","NA",J29*_FX_!$C$26)</f>
        <v>NA</v>
      </c>
      <c r="N29" s="11" t="str">
        <f>IF(E29=0,"NA",K29*_FX_!$C$26)</f>
        <v>NA</v>
      </c>
      <c r="O29" s="11" t="str">
        <f>IF(F29=0,"NA",L29*_FX_!$C$26)</f>
        <v>NA</v>
      </c>
      <c r="P29" s="8" t="str">
        <f>IF(C29=0,"NA",ABS(C29)/_FX_!$C$11)</f>
        <v>NA</v>
      </c>
      <c r="Q29" s="15" t="str">
        <f t="shared" si="4"/>
        <v>NA</v>
      </c>
      <c r="S29" s="5"/>
    </row>
    <row r="30" spans="7:19" x14ac:dyDescent="0.25">
      <c r="G30" s="7" t="str">
        <f>IF(J30="NA","NA",J30/_FX_!$C$11)</f>
        <v>NA</v>
      </c>
      <c r="H30" s="7" t="str">
        <f>IF(K30="NA","NA",K30/_FX_!$C$11)</f>
        <v>NA</v>
      </c>
      <c r="I30" s="7" t="str">
        <f>IF(L30="na","NA",L30/_FX_!$C$11)</f>
        <v>NA</v>
      </c>
      <c r="J30" s="11" t="str">
        <f>IF(D30=0,"NA",(_FX_!$C$29-D30)*C30)</f>
        <v>NA</v>
      </c>
      <c r="K30" s="11" t="str">
        <f t="shared" si="2"/>
        <v>NA</v>
      </c>
      <c r="L30" s="6" t="str">
        <f t="shared" si="3"/>
        <v>NA</v>
      </c>
      <c r="M30" s="11" t="str">
        <f>IF(J30="NA","NA",J30*_FX_!$C$26)</f>
        <v>NA</v>
      </c>
      <c r="N30" s="11" t="str">
        <f>IF(E30=0,"NA",K30*_FX_!$C$26)</f>
        <v>NA</v>
      </c>
      <c r="O30" s="11" t="str">
        <f>IF(F30=0,"NA",L30*_FX_!$C$26)</f>
        <v>NA</v>
      </c>
      <c r="P30" s="8" t="str">
        <f>IF(C30=0,"NA",ABS(C30)/_FX_!$C$11)</f>
        <v>NA</v>
      </c>
      <c r="Q30" s="15" t="str">
        <f t="shared" si="4"/>
        <v>NA</v>
      </c>
      <c r="S30" s="5"/>
    </row>
    <row r="31" spans="7:19" x14ac:dyDescent="0.25">
      <c r="G31" s="7" t="str">
        <f>IF(J31="NA","NA",J31/_FX_!$C$11)</f>
        <v>NA</v>
      </c>
      <c r="H31" s="7" t="str">
        <f>IF(K31="NA","NA",K31/_FX_!$C$11)</f>
        <v>NA</v>
      </c>
      <c r="I31" s="7" t="str">
        <f>IF(L31="na","NA",L31/_FX_!$C$11)</f>
        <v>NA</v>
      </c>
      <c r="J31" s="11" t="str">
        <f>IF(D31=0,"NA",(_FX_!$C$29-D31)*C31)</f>
        <v>NA</v>
      </c>
      <c r="K31" s="11" t="str">
        <f t="shared" si="2"/>
        <v>NA</v>
      </c>
      <c r="L31" s="6" t="str">
        <f t="shared" si="3"/>
        <v>NA</v>
      </c>
      <c r="M31" s="11" t="str">
        <f>IF(J31="NA","NA",J31*_FX_!$C$26)</f>
        <v>NA</v>
      </c>
      <c r="N31" s="11" t="str">
        <f>IF(E31=0,"NA",K31*_FX_!$C$26)</f>
        <v>NA</v>
      </c>
      <c r="O31" s="11" t="str">
        <f>IF(F31=0,"NA",L31*_FX_!$C$26)</f>
        <v>NA</v>
      </c>
      <c r="P31" s="8" t="str">
        <f>IF(C31=0,"NA",ABS(C31)/_FX_!$C$11)</f>
        <v>NA</v>
      </c>
      <c r="Q31" s="15" t="str">
        <f t="shared" si="4"/>
        <v>NA</v>
      </c>
      <c r="S31" s="5"/>
    </row>
    <row r="32" spans="7:19" x14ac:dyDescent="0.25">
      <c r="G32" s="7" t="str">
        <f>IF(J32="NA","NA",J32/_FX_!$C$11)</f>
        <v>NA</v>
      </c>
      <c r="H32" s="7" t="str">
        <f>IF(K32="NA","NA",K32/_FX_!$C$11)</f>
        <v>NA</v>
      </c>
      <c r="I32" s="7" t="str">
        <f>IF(L32="na","NA",L32/_FX_!$C$11)</f>
        <v>NA</v>
      </c>
      <c r="J32" s="11" t="str">
        <f>IF(D32=0,"NA",(_FX_!$C$29-D32)*C32)</f>
        <v>NA</v>
      </c>
      <c r="K32" s="11" t="str">
        <f t="shared" si="2"/>
        <v>NA</v>
      </c>
      <c r="L32" s="6" t="str">
        <f t="shared" si="3"/>
        <v>NA</v>
      </c>
      <c r="M32" s="11" t="str">
        <f>IF(J32="NA","NA",J32*_FX_!$C$26)</f>
        <v>NA</v>
      </c>
      <c r="N32" s="11" t="str">
        <f>IF(E32=0,"NA",K32*_FX_!$C$26)</f>
        <v>NA</v>
      </c>
      <c r="O32" s="11" t="str">
        <f>IF(F32=0,"NA",L32*_FX_!$C$26)</f>
        <v>NA</v>
      </c>
      <c r="P32" s="8" t="str">
        <f>IF(C32=0,"NA",ABS(C32)/_FX_!$C$11)</f>
        <v>NA</v>
      </c>
      <c r="Q32" s="15" t="str">
        <f t="shared" si="4"/>
        <v>NA</v>
      </c>
      <c r="S32" s="5"/>
    </row>
    <row r="33" spans="7:19" x14ac:dyDescent="0.25">
      <c r="G33" s="7" t="str">
        <f>IF(J33="NA","NA",J33/_FX_!$C$11)</f>
        <v>NA</v>
      </c>
      <c r="H33" s="7" t="str">
        <f>IF(K33="NA","NA",K33/_FX_!$C$11)</f>
        <v>NA</v>
      </c>
      <c r="I33" s="7" t="str">
        <f>IF(L33="na","NA",L33/_FX_!$C$11)</f>
        <v>NA</v>
      </c>
      <c r="J33" s="11" t="str">
        <f>IF(D33=0,"NA",(_FX_!$C$29-D33)*C33)</f>
        <v>NA</v>
      </c>
      <c r="K33" s="11" t="str">
        <f t="shared" si="2"/>
        <v>NA</v>
      </c>
      <c r="L33" s="6" t="str">
        <f t="shared" si="3"/>
        <v>NA</v>
      </c>
      <c r="M33" s="11" t="str">
        <f>IF(J33="NA","NA",J33*_FX_!$C$26)</f>
        <v>NA</v>
      </c>
      <c r="N33" s="11" t="str">
        <f>IF(E33=0,"NA",K33*_FX_!$C$26)</f>
        <v>NA</v>
      </c>
      <c r="O33" s="11" t="str">
        <f>IF(F33=0,"NA",L33*_FX_!$C$26)</f>
        <v>NA</v>
      </c>
      <c r="P33" s="8" t="str">
        <f>IF(C33=0,"NA",ABS(C33)/_FX_!$C$11)</f>
        <v>NA</v>
      </c>
      <c r="Q33" s="15" t="str">
        <f t="shared" si="4"/>
        <v>NA</v>
      </c>
      <c r="S33" s="5"/>
    </row>
    <row r="34" spans="7:19" x14ac:dyDescent="0.25">
      <c r="G34" s="7" t="str">
        <f>IF(J34="NA","NA",J34/_FX_!$C$11)</f>
        <v>NA</v>
      </c>
      <c r="H34" s="7" t="str">
        <f>IF(K34="NA","NA",K34/_FX_!$C$11)</f>
        <v>NA</v>
      </c>
      <c r="I34" s="7" t="str">
        <f>IF(L34="na","NA",L34/_FX_!$C$11)</f>
        <v>NA</v>
      </c>
      <c r="J34" s="11" t="str">
        <f>IF(D34=0,"NA",(_FX_!$C$29-D34)*C34)</f>
        <v>NA</v>
      </c>
      <c r="K34" s="11" t="str">
        <f t="shared" si="2"/>
        <v>NA</v>
      </c>
      <c r="L34" s="6" t="str">
        <f t="shared" si="3"/>
        <v>NA</v>
      </c>
      <c r="M34" s="11" t="str">
        <f>IF(J34="NA","NA",J34*_FX_!$C$26)</f>
        <v>NA</v>
      </c>
      <c r="N34" s="11" t="str">
        <f>IF(E34=0,"NA",K34*_FX_!$C$26)</f>
        <v>NA</v>
      </c>
      <c r="O34" s="11" t="str">
        <f>IF(F34=0,"NA",L34*_FX_!$C$26)</f>
        <v>NA</v>
      </c>
      <c r="P34" s="8" t="str">
        <f>IF(C34=0,"NA",ABS(C34)/_FX_!$C$11)</f>
        <v>NA</v>
      </c>
      <c r="Q34" s="15" t="str">
        <f t="shared" si="4"/>
        <v>NA</v>
      </c>
      <c r="S34" s="5"/>
    </row>
    <row r="35" spans="7:19" x14ac:dyDescent="0.25">
      <c r="G35" s="7" t="str">
        <f>IF(J35="NA","NA",J35/_FX_!$C$11)</f>
        <v>NA</v>
      </c>
      <c r="H35" s="7" t="str">
        <f>IF(K35="NA","NA",K35/_FX_!$C$11)</f>
        <v>NA</v>
      </c>
      <c r="I35" s="7" t="str">
        <f>IF(L35="na","NA",L35/_FX_!$C$11)</f>
        <v>NA</v>
      </c>
      <c r="J35" s="11" t="str">
        <f>IF(D35=0,"NA",(_FX_!$C$29-D35)*C35)</f>
        <v>NA</v>
      </c>
      <c r="K35" s="11" t="str">
        <f t="shared" si="2"/>
        <v>NA</v>
      </c>
      <c r="L35" s="6" t="str">
        <f t="shared" si="3"/>
        <v>NA</v>
      </c>
      <c r="M35" s="11" t="str">
        <f>IF(J35="NA","NA",J35*_FX_!$C$26)</f>
        <v>NA</v>
      </c>
      <c r="N35" s="11" t="str">
        <f>IF(E35=0,"NA",K35*_FX_!$C$26)</f>
        <v>NA</v>
      </c>
      <c r="O35" s="11" t="str">
        <f>IF(F35=0,"NA",L35*_FX_!$C$26)</f>
        <v>NA</v>
      </c>
      <c r="P35" s="8" t="str">
        <f>IF(C35=0,"NA",ABS(C35)/_FX_!$C$11)</f>
        <v>NA</v>
      </c>
      <c r="Q35" s="15" t="str">
        <f t="shared" si="4"/>
        <v>NA</v>
      </c>
      <c r="S35" s="5"/>
    </row>
    <row r="36" spans="7:19" x14ac:dyDescent="0.25">
      <c r="G36" s="7" t="str">
        <f>IF(J36="NA","NA",J36/_FX_!$C$11)</f>
        <v>NA</v>
      </c>
      <c r="H36" s="7" t="str">
        <f>IF(K36="NA","NA",K36/_FX_!$C$11)</f>
        <v>NA</v>
      </c>
      <c r="I36" s="7" t="str">
        <f>IF(L36="na","NA",L36/_FX_!$C$11)</f>
        <v>NA</v>
      </c>
      <c r="J36" s="11" t="str">
        <f>IF(D36=0,"NA",(_FX_!$C$29-D36)*C36)</f>
        <v>NA</v>
      </c>
      <c r="K36" s="11" t="str">
        <f t="shared" si="2"/>
        <v>NA</v>
      </c>
      <c r="L36" s="6" t="str">
        <f t="shared" si="3"/>
        <v>NA</v>
      </c>
      <c r="M36" s="11" t="str">
        <f>IF(J36="NA","NA",J36*_FX_!$C$26)</f>
        <v>NA</v>
      </c>
      <c r="N36" s="11" t="str">
        <f>IF(E36=0,"NA",K36*_FX_!$C$26)</f>
        <v>NA</v>
      </c>
      <c r="O36" s="11" t="str">
        <f>IF(F36=0,"NA",L36*_FX_!$C$26)</f>
        <v>NA</v>
      </c>
      <c r="P36" s="8" t="str">
        <f>IF(C36=0,"NA",ABS(C36)/_FX_!$C$11)</f>
        <v>NA</v>
      </c>
      <c r="Q36" s="15" t="str">
        <f t="shared" si="4"/>
        <v>NA</v>
      </c>
      <c r="S36" s="5"/>
    </row>
    <row r="37" spans="7:19" x14ac:dyDescent="0.25">
      <c r="G37" s="7" t="str">
        <f>IF(J37="NA","NA",J37/_FX_!$C$11)</f>
        <v>NA</v>
      </c>
      <c r="H37" s="7" t="str">
        <f>IF(K37="NA","NA",K37/_FX_!$C$11)</f>
        <v>NA</v>
      </c>
      <c r="I37" s="7" t="str">
        <f>IF(L37="na","NA",L37/_FX_!$C$11)</f>
        <v>NA</v>
      </c>
      <c r="J37" s="11" t="str">
        <f>IF(D37=0,"NA",(_FX_!$C$29-D37)*C37)</f>
        <v>NA</v>
      </c>
      <c r="K37" s="11" t="str">
        <f t="shared" si="2"/>
        <v>NA</v>
      </c>
      <c r="L37" s="6" t="str">
        <f t="shared" si="3"/>
        <v>NA</v>
      </c>
      <c r="M37" s="11" t="str">
        <f>IF(J37="NA","NA",J37*_FX_!$C$26)</f>
        <v>NA</v>
      </c>
      <c r="N37" s="11" t="str">
        <f>IF(E37=0,"NA",K37*_FX_!$C$26)</f>
        <v>NA</v>
      </c>
      <c r="O37" s="11" t="str">
        <f>IF(F37=0,"NA",L37*_FX_!$C$26)</f>
        <v>NA</v>
      </c>
      <c r="P37" s="8" t="str">
        <f>IF(C37=0,"NA",ABS(C37)/_FX_!$C$11)</f>
        <v>NA</v>
      </c>
      <c r="Q37" s="15" t="str">
        <f t="shared" si="4"/>
        <v>NA</v>
      </c>
      <c r="S37" s="5"/>
    </row>
    <row r="38" spans="7:19" x14ac:dyDescent="0.25">
      <c r="G38" s="7" t="str">
        <f>IF(J38="NA","NA",J38/_FX_!$C$11)</f>
        <v>NA</v>
      </c>
      <c r="H38" s="7" t="str">
        <f>IF(K38="NA","NA",K38/_FX_!$C$11)</f>
        <v>NA</v>
      </c>
      <c r="I38" s="7" t="str">
        <f>IF(L38="na","NA",L38/_FX_!$C$11)</f>
        <v>NA</v>
      </c>
      <c r="J38" s="11" t="str">
        <f>IF(D38=0,"NA",(_FX_!$C$29-D38)*C38)</f>
        <v>NA</v>
      </c>
      <c r="K38" s="11" t="str">
        <f t="shared" si="2"/>
        <v>NA</v>
      </c>
      <c r="L38" s="6" t="str">
        <f t="shared" si="3"/>
        <v>NA</v>
      </c>
      <c r="M38" s="11" t="str">
        <f>IF(J38="NA","NA",J38*_FX_!$C$26)</f>
        <v>NA</v>
      </c>
      <c r="N38" s="11" t="str">
        <f>IF(E38=0,"NA",K38*_FX_!$C$26)</f>
        <v>NA</v>
      </c>
      <c r="O38" s="11" t="str">
        <f>IF(F38=0,"NA",L38*_FX_!$C$26)</f>
        <v>NA</v>
      </c>
      <c r="P38" s="8" t="str">
        <f>IF(C38=0,"NA",ABS(C38)/_FX_!$C$11)</f>
        <v>NA</v>
      </c>
      <c r="Q38" s="15" t="str">
        <f t="shared" si="4"/>
        <v>NA</v>
      </c>
      <c r="S38" s="5"/>
    </row>
    <row r="39" spans="7:19" x14ac:dyDescent="0.25">
      <c r="G39" s="7" t="str">
        <f>IF(J39="NA","NA",J39/_FX_!$C$11)</f>
        <v>NA</v>
      </c>
      <c r="H39" s="7" t="str">
        <f>IF(K39="NA","NA",K39/_FX_!$C$11)</f>
        <v>NA</v>
      </c>
      <c r="I39" s="7" t="str">
        <f>IF(L39="na","NA",L39/_FX_!$C$11)</f>
        <v>NA</v>
      </c>
      <c r="J39" s="11" t="str">
        <f>IF(D39=0,"NA",(_FX_!$C$29-D39)*C39)</f>
        <v>NA</v>
      </c>
      <c r="K39" s="11" t="str">
        <f t="shared" si="2"/>
        <v>NA</v>
      </c>
      <c r="L39" s="6" t="str">
        <f t="shared" si="3"/>
        <v>NA</v>
      </c>
      <c r="M39" s="11" t="str">
        <f>IF(J39="NA","NA",J39*_FX_!$C$26)</f>
        <v>NA</v>
      </c>
      <c r="N39" s="11" t="str">
        <f>IF(E39=0,"NA",K39*_FX_!$C$26)</f>
        <v>NA</v>
      </c>
      <c r="O39" s="11" t="str">
        <f>IF(F39=0,"NA",L39*_FX_!$C$26)</f>
        <v>NA</v>
      </c>
      <c r="P39" s="8" t="str">
        <f>IF(C39=0,"NA",ABS(C39)/_FX_!$C$11)</f>
        <v>NA</v>
      </c>
      <c r="Q39" s="15" t="str">
        <f t="shared" si="4"/>
        <v>NA</v>
      </c>
      <c r="S39" s="5"/>
    </row>
    <row r="40" spans="7:19" x14ac:dyDescent="0.25">
      <c r="G40" s="7" t="str">
        <f>IF(J40="NA","NA",J40/_FX_!$C$11)</f>
        <v>NA</v>
      </c>
      <c r="H40" s="7" t="str">
        <f>IF(K40="NA","NA",K40/_FX_!$C$11)</f>
        <v>NA</v>
      </c>
      <c r="I40" s="7" t="str">
        <f>IF(L40="na","NA",L40/_FX_!$C$11)</f>
        <v>NA</v>
      </c>
      <c r="J40" s="11" t="str">
        <f>IF(D40=0,"NA",(_FX_!$C$29-D40)*C40)</f>
        <v>NA</v>
      </c>
      <c r="K40" s="11" t="str">
        <f t="shared" si="2"/>
        <v>NA</v>
      </c>
      <c r="L40" s="6" t="str">
        <f t="shared" si="3"/>
        <v>NA</v>
      </c>
      <c r="M40" s="11" t="str">
        <f>IF(J40="NA","NA",J40*_FX_!$C$26)</f>
        <v>NA</v>
      </c>
      <c r="N40" s="11" t="str">
        <f>IF(E40=0,"NA",K40*_FX_!$C$26)</f>
        <v>NA</v>
      </c>
      <c r="O40" s="11" t="str">
        <f>IF(F40=0,"NA",L40*_FX_!$C$26)</f>
        <v>NA</v>
      </c>
      <c r="P40" s="8" t="str">
        <f>IF(C40=0,"NA",ABS(C40)/_FX_!$C$11)</f>
        <v>NA</v>
      </c>
      <c r="Q40" s="15" t="str">
        <f t="shared" si="4"/>
        <v>NA</v>
      </c>
      <c r="S40" s="5"/>
    </row>
    <row r="41" spans="7:19" x14ac:dyDescent="0.25">
      <c r="G41" s="7" t="str">
        <f>IF(J41="NA","NA",J41/_FX_!$C$11)</f>
        <v>NA</v>
      </c>
      <c r="H41" s="7" t="str">
        <f>IF(K41="NA","NA",K41/_FX_!$C$11)</f>
        <v>NA</v>
      </c>
      <c r="I41" s="7" t="str">
        <f>IF(L41="na","NA",L41/_FX_!$C$11)</f>
        <v>NA</v>
      </c>
      <c r="J41" s="11" t="str">
        <f>IF(D41=0,"NA",(_FX_!$C$29-D41)*C41)</f>
        <v>NA</v>
      </c>
      <c r="K41" s="11" t="str">
        <f t="shared" si="2"/>
        <v>NA</v>
      </c>
      <c r="L41" s="6" t="str">
        <f t="shared" si="3"/>
        <v>NA</v>
      </c>
      <c r="M41" s="11" t="str">
        <f>IF(J41="NA","NA",J41*_FX_!$C$26)</f>
        <v>NA</v>
      </c>
      <c r="N41" s="11" t="str">
        <f>IF(E41=0,"NA",K41*_FX_!$C$26)</f>
        <v>NA</v>
      </c>
      <c r="O41" s="11" t="str">
        <f>IF(F41=0,"NA",L41*_FX_!$C$26)</f>
        <v>NA</v>
      </c>
      <c r="P41" s="8" t="str">
        <f>IF(C41=0,"NA",ABS(C41)/_FX_!$C$11)</f>
        <v>NA</v>
      </c>
      <c r="Q41" s="15" t="str">
        <f t="shared" si="4"/>
        <v>NA</v>
      </c>
      <c r="S41" s="5"/>
    </row>
    <row r="42" spans="7:19" x14ac:dyDescent="0.25">
      <c r="G42" s="7" t="str">
        <f>IF(J42="NA","NA",J42/_FX_!$C$11)</f>
        <v>NA</v>
      </c>
      <c r="H42" s="7" t="str">
        <f>IF(K42="NA","NA",K42/_FX_!$C$11)</f>
        <v>NA</v>
      </c>
      <c r="I42" s="7" t="str">
        <f>IF(L42="na","NA",L42/_FX_!$C$11)</f>
        <v>NA</v>
      </c>
      <c r="J42" s="11" t="str">
        <f>IF(D42=0,"NA",(_FX_!$C$29-D42)*C42)</f>
        <v>NA</v>
      </c>
      <c r="K42" s="11" t="str">
        <f t="shared" si="2"/>
        <v>NA</v>
      </c>
      <c r="L42" s="6" t="str">
        <f t="shared" si="3"/>
        <v>NA</v>
      </c>
      <c r="M42" s="11" t="str">
        <f>IF(J42="NA","NA",J42*_FX_!$C$26)</f>
        <v>NA</v>
      </c>
      <c r="N42" s="11" t="str">
        <f>IF(E42=0,"NA",K42*_FX_!$C$26)</f>
        <v>NA</v>
      </c>
      <c r="O42" s="11" t="str">
        <f>IF(F42=0,"NA",L42*_FX_!$C$26)</f>
        <v>NA</v>
      </c>
      <c r="P42" s="8" t="str">
        <f>IF(C42=0,"NA",ABS(C42)/_FX_!$C$11)</f>
        <v>NA</v>
      </c>
      <c r="Q42" s="15" t="str">
        <f t="shared" si="4"/>
        <v>NA</v>
      </c>
      <c r="S42" s="5"/>
    </row>
    <row r="43" spans="7:19" x14ac:dyDescent="0.25">
      <c r="G43" s="7" t="str">
        <f>IF(J43="NA","NA",J43/_FX_!$C$11)</f>
        <v>NA</v>
      </c>
      <c r="H43" s="7" t="str">
        <f>IF(K43="NA","NA",K43/_FX_!$C$11)</f>
        <v>NA</v>
      </c>
      <c r="I43" s="7" t="str">
        <f>IF(L43="na","NA",L43/_FX_!$C$11)</f>
        <v>NA</v>
      </c>
      <c r="J43" s="11" t="str">
        <f>IF(D43=0,"NA",(_FX_!$C$29-D43)*C43)</f>
        <v>NA</v>
      </c>
      <c r="K43" s="11" t="str">
        <f t="shared" si="2"/>
        <v>NA</v>
      </c>
      <c r="L43" s="6" t="str">
        <f t="shared" si="3"/>
        <v>NA</v>
      </c>
      <c r="M43" s="11" t="str">
        <f>IF(J43="NA","NA",J43*_FX_!$C$26)</f>
        <v>NA</v>
      </c>
      <c r="N43" s="11" t="str">
        <f>IF(E43=0,"NA",K43*_FX_!$C$26)</f>
        <v>NA</v>
      </c>
      <c r="O43" s="11" t="str">
        <f>IF(F43=0,"NA",L43*_FX_!$C$26)</f>
        <v>NA</v>
      </c>
      <c r="P43" s="8" t="str">
        <f>IF(C43=0,"NA",ABS(C43)/_FX_!$C$11)</f>
        <v>NA</v>
      </c>
      <c r="Q43" s="15" t="str">
        <f t="shared" si="4"/>
        <v>NA</v>
      </c>
      <c r="S43" s="5"/>
    </row>
    <row r="44" spans="7:19" x14ac:dyDescent="0.25">
      <c r="G44" s="7" t="str">
        <f>IF(J44="NA","NA",J44/_FX_!$C$11)</f>
        <v>NA</v>
      </c>
      <c r="H44" s="7" t="str">
        <f>IF(K44="NA","NA",K44/_FX_!$C$11)</f>
        <v>NA</v>
      </c>
      <c r="I44" s="7" t="str">
        <f>IF(L44="na","NA",L44/_FX_!$C$11)</f>
        <v>NA</v>
      </c>
      <c r="J44" s="11" t="str">
        <f>IF(D44=0,"NA",(_FX_!$C$29-D44)*C44)</f>
        <v>NA</v>
      </c>
      <c r="K44" s="11" t="str">
        <f t="shared" si="2"/>
        <v>NA</v>
      </c>
      <c r="L44" s="6" t="str">
        <f t="shared" si="3"/>
        <v>NA</v>
      </c>
      <c r="M44" s="11" t="str">
        <f>IF(J44="NA","NA",J44*_FX_!$C$26)</f>
        <v>NA</v>
      </c>
      <c r="N44" s="11" t="str">
        <f>IF(E44=0,"NA",K44*_FX_!$C$26)</f>
        <v>NA</v>
      </c>
      <c r="O44" s="11" t="str">
        <f>IF(F44=0,"NA",L44*_FX_!$C$26)</f>
        <v>NA</v>
      </c>
      <c r="P44" s="8" t="str">
        <f>IF(C44=0,"NA",ABS(C44)/_FX_!$C$11)</f>
        <v>NA</v>
      </c>
      <c r="Q44" s="15" t="str">
        <f t="shared" si="4"/>
        <v>NA</v>
      </c>
      <c r="S44" s="5"/>
    </row>
    <row r="45" spans="7:19" x14ac:dyDescent="0.25">
      <c r="G45" s="7" t="str">
        <f>IF(J45="NA","NA",J45/_FX_!$C$11)</f>
        <v>NA</v>
      </c>
      <c r="H45" s="7" t="str">
        <f>IF(K45="NA","NA",K45/_FX_!$C$11)</f>
        <v>NA</v>
      </c>
      <c r="I45" s="7" t="str">
        <f>IF(L45="na","NA",L45/_FX_!$C$11)</f>
        <v>NA</v>
      </c>
      <c r="J45" s="11" t="str">
        <f>IF(D45=0,"NA",(_FX_!$C$29-D45)*C45)</f>
        <v>NA</v>
      </c>
      <c r="K45" s="11" t="str">
        <f t="shared" si="2"/>
        <v>NA</v>
      </c>
      <c r="L45" s="6" t="str">
        <f t="shared" si="3"/>
        <v>NA</v>
      </c>
      <c r="M45" s="11" t="str">
        <f>IF(J45="NA","NA",J45*_FX_!$C$26)</f>
        <v>NA</v>
      </c>
      <c r="N45" s="11" t="str">
        <f>IF(E45=0,"NA",K45*_FX_!$C$26)</f>
        <v>NA</v>
      </c>
      <c r="O45" s="11" t="str">
        <f>IF(F45=0,"NA",L45*_FX_!$C$26)</f>
        <v>NA</v>
      </c>
      <c r="P45" s="8" t="str">
        <f>IF(C45=0,"NA",ABS(C45)/_FX_!$C$11)</f>
        <v>NA</v>
      </c>
      <c r="Q45" s="15" t="str">
        <f t="shared" si="4"/>
        <v>NA</v>
      </c>
      <c r="S45" s="5"/>
    </row>
    <row r="46" spans="7:19" x14ac:dyDescent="0.25">
      <c r="G46" s="7" t="str">
        <f>IF(J46="NA","NA",J46/_FX_!$C$11)</f>
        <v>NA</v>
      </c>
      <c r="H46" s="7" t="str">
        <f>IF(K46="NA","NA",K46/_FX_!$C$11)</f>
        <v>NA</v>
      </c>
      <c r="I46" s="7" t="str">
        <f>IF(L46="na","NA",L46/_FX_!$C$11)</f>
        <v>NA</v>
      </c>
      <c r="J46" s="11" t="str">
        <f>IF(D46=0,"NA",(_FX_!$C$29-D46)*C46)</f>
        <v>NA</v>
      </c>
      <c r="K46" s="11" t="str">
        <f t="shared" si="2"/>
        <v>NA</v>
      </c>
      <c r="L46" s="6" t="str">
        <f t="shared" si="3"/>
        <v>NA</v>
      </c>
      <c r="M46" s="11" t="str">
        <f>IF(J46="NA","NA",J46*_FX_!$C$26)</f>
        <v>NA</v>
      </c>
      <c r="N46" s="11" t="str">
        <f>IF(E46=0,"NA",K46*_FX_!$C$26)</f>
        <v>NA</v>
      </c>
      <c r="O46" s="11" t="str">
        <f>IF(F46=0,"NA",L46*_FX_!$C$26)</f>
        <v>NA</v>
      </c>
      <c r="P46" s="8" t="str">
        <f>IF(C46=0,"NA",ABS(C46)/_FX_!$C$11)</f>
        <v>NA</v>
      </c>
      <c r="Q46" s="15" t="str">
        <f t="shared" si="4"/>
        <v>NA</v>
      </c>
      <c r="S46" s="5"/>
    </row>
    <row r="47" spans="7:19" x14ac:dyDescent="0.25">
      <c r="G47" s="7" t="str">
        <f>IF(J47="NA","NA",J47/_FX_!$C$11)</f>
        <v>NA</v>
      </c>
      <c r="H47" s="7" t="str">
        <f>IF(K47="NA","NA",K47/_FX_!$C$11)</f>
        <v>NA</v>
      </c>
      <c r="I47" s="7" t="str">
        <f>IF(L47="na","NA",L47/_FX_!$C$11)</f>
        <v>NA</v>
      </c>
      <c r="J47" s="11" t="str">
        <f>IF(D47=0,"NA",(_FX_!$C$29-D47)*C47)</f>
        <v>NA</v>
      </c>
      <c r="K47" s="11" t="str">
        <f t="shared" si="2"/>
        <v>NA</v>
      </c>
      <c r="L47" s="6" t="str">
        <f t="shared" si="3"/>
        <v>NA</v>
      </c>
      <c r="M47" s="11" t="str">
        <f>IF(J47="NA","NA",J47*_FX_!$C$26)</f>
        <v>NA</v>
      </c>
      <c r="N47" s="11" t="str">
        <f>IF(E47=0,"NA",K47*_FX_!$C$26)</f>
        <v>NA</v>
      </c>
      <c r="O47" s="11" t="str">
        <f>IF(F47=0,"NA",L47*_FX_!$C$26)</f>
        <v>NA</v>
      </c>
      <c r="P47" s="8" t="str">
        <f>IF(C47=0,"NA",ABS(C47)/_FX_!$C$11)</f>
        <v>NA</v>
      </c>
      <c r="Q47" s="15" t="str">
        <f t="shared" si="4"/>
        <v>NA</v>
      </c>
      <c r="S47" s="5"/>
    </row>
    <row r="48" spans="7:19" x14ac:dyDescent="0.25">
      <c r="G48" s="7" t="str">
        <f>IF(J48="NA","NA",J48/_FX_!$C$11)</f>
        <v>NA</v>
      </c>
      <c r="H48" s="7" t="str">
        <f>IF(K48="NA","NA",K48/_FX_!$C$11)</f>
        <v>NA</v>
      </c>
      <c r="I48" s="7" t="str">
        <f>IF(L48="na","NA",L48/_FX_!$C$11)</f>
        <v>NA</v>
      </c>
      <c r="J48" s="11" t="str">
        <f>IF(D48=0,"NA",(_FX_!$C$29-D48)*C48)</f>
        <v>NA</v>
      </c>
      <c r="K48" s="11" t="str">
        <f t="shared" si="2"/>
        <v>NA</v>
      </c>
      <c r="L48" s="6" t="str">
        <f t="shared" si="3"/>
        <v>NA</v>
      </c>
      <c r="M48" s="11" t="str">
        <f>IF(J48="NA","NA",J48*_FX_!$C$26)</f>
        <v>NA</v>
      </c>
      <c r="N48" s="11" t="str">
        <f>IF(E48=0,"NA",K48*_FX_!$C$26)</f>
        <v>NA</v>
      </c>
      <c r="O48" s="11" t="str">
        <f>IF(F48=0,"NA",L48*_FX_!$C$26)</f>
        <v>NA</v>
      </c>
      <c r="P48" s="8" t="str">
        <f>IF(C48=0,"NA",ABS(C48)/_FX_!$C$11)</f>
        <v>NA</v>
      </c>
      <c r="Q48" s="15" t="str">
        <f t="shared" si="4"/>
        <v>NA</v>
      </c>
      <c r="S48" s="5"/>
    </row>
    <row r="49" spans="7:19" x14ac:dyDescent="0.25">
      <c r="G49" s="7" t="str">
        <f>IF(J49="NA","NA",J49/_FX_!$C$11)</f>
        <v>NA</v>
      </c>
      <c r="H49" s="7" t="str">
        <f>IF(K49="NA","NA",K49/_FX_!$C$11)</f>
        <v>NA</v>
      </c>
      <c r="I49" s="7" t="str">
        <f>IF(L49="na","NA",L49/_FX_!$C$11)</f>
        <v>NA</v>
      </c>
      <c r="J49" s="11" t="str">
        <f>IF(D49=0,"NA",(_FX_!$C$29-D49)*C49)</f>
        <v>NA</v>
      </c>
      <c r="K49" s="11" t="str">
        <f t="shared" si="2"/>
        <v>NA</v>
      </c>
      <c r="L49" s="6" t="str">
        <f t="shared" si="3"/>
        <v>NA</v>
      </c>
      <c r="M49" s="11" t="str">
        <f>IF(J49="NA","NA",J49*_FX_!$C$26)</f>
        <v>NA</v>
      </c>
      <c r="N49" s="11" t="str">
        <f>IF(E49=0,"NA",K49*_FX_!$C$26)</f>
        <v>NA</v>
      </c>
      <c r="O49" s="11" t="str">
        <f>IF(F49=0,"NA",L49*_FX_!$C$26)</f>
        <v>NA</v>
      </c>
      <c r="P49" s="8" t="str">
        <f>IF(C49=0,"NA",ABS(C49)/_FX_!$C$11)</f>
        <v>NA</v>
      </c>
      <c r="Q49" s="15" t="str">
        <f t="shared" si="4"/>
        <v>NA</v>
      </c>
      <c r="S49" s="5"/>
    </row>
    <row r="50" spans="7:19" x14ac:dyDescent="0.25">
      <c r="G50" s="7" t="str">
        <f>IF(J50="NA","NA",J50/_FX_!$C$11)</f>
        <v>NA</v>
      </c>
      <c r="H50" s="7" t="str">
        <f>IF(K50="NA","NA",K50/_FX_!$C$11)</f>
        <v>NA</v>
      </c>
      <c r="I50" s="7" t="str">
        <f>IF(L50="na","NA",L50/_FX_!$C$11)</f>
        <v>NA</v>
      </c>
      <c r="J50" s="11" t="str">
        <f>IF(D50=0,"NA",(_FX_!$C$29-D50)*C50)</f>
        <v>NA</v>
      </c>
      <c r="K50" s="11" t="str">
        <f t="shared" si="2"/>
        <v>NA</v>
      </c>
      <c r="L50" s="6" t="str">
        <f t="shared" si="3"/>
        <v>NA</v>
      </c>
      <c r="M50" s="11" t="str">
        <f>IF(J50="NA","NA",J50*_FX_!$C$26)</f>
        <v>NA</v>
      </c>
      <c r="N50" s="11" t="str">
        <f>IF(E50=0,"NA",K50*_FX_!$C$26)</f>
        <v>NA</v>
      </c>
      <c r="O50" s="11" t="str">
        <f>IF(F50=0,"NA",L50*_FX_!$C$26)</f>
        <v>NA</v>
      </c>
      <c r="P50" s="8" t="str">
        <f>IF(C50=0,"NA",ABS(C50)/_FX_!$C$11)</f>
        <v>NA</v>
      </c>
      <c r="Q50" s="15" t="str">
        <f t="shared" si="4"/>
        <v>NA</v>
      </c>
      <c r="S50" s="5"/>
    </row>
    <row r="51" spans="7:19" x14ac:dyDescent="0.25">
      <c r="G51" s="7" t="str">
        <f>IF(J51="NA","NA",J51/_FX_!$C$11)</f>
        <v>NA</v>
      </c>
      <c r="H51" s="7" t="str">
        <f>IF(K51="NA","NA",K51/_FX_!$C$11)</f>
        <v>NA</v>
      </c>
      <c r="I51" s="7" t="str">
        <f>IF(L51="na","NA",L51/_FX_!$C$11)</f>
        <v>NA</v>
      </c>
      <c r="J51" s="11" t="str">
        <f>IF(D51=0,"NA",(_FX_!$C$29-D51)*C51)</f>
        <v>NA</v>
      </c>
      <c r="K51" s="11" t="str">
        <f t="shared" si="2"/>
        <v>NA</v>
      </c>
      <c r="L51" s="6" t="str">
        <f t="shared" si="3"/>
        <v>NA</v>
      </c>
      <c r="M51" s="11" t="str">
        <f>IF(J51="NA","NA",J51*_FX_!$C$26)</f>
        <v>NA</v>
      </c>
      <c r="N51" s="11" t="str">
        <f>IF(E51=0,"NA",K51*_FX_!$C$26)</f>
        <v>NA</v>
      </c>
      <c r="O51" s="11" t="str">
        <f>IF(F51=0,"NA",L51*_FX_!$C$26)</f>
        <v>NA</v>
      </c>
      <c r="P51" s="8" t="str">
        <f>IF(C51=0,"NA",ABS(C51)/_FX_!$C$11)</f>
        <v>NA</v>
      </c>
      <c r="Q51" s="15" t="str">
        <f t="shared" si="4"/>
        <v>NA</v>
      </c>
      <c r="S51" s="5"/>
    </row>
    <row r="52" spans="7:19" x14ac:dyDescent="0.25">
      <c r="G52" s="7" t="str">
        <f>IF(J52="NA","NA",J52/_FX_!$C$11)</f>
        <v>NA</v>
      </c>
      <c r="H52" s="7" t="str">
        <f>IF(K52="NA","NA",K52/_FX_!$C$11)</f>
        <v>NA</v>
      </c>
      <c r="I52" s="7" t="str">
        <f>IF(L52="na","NA",L52/_FX_!$C$11)</f>
        <v>NA</v>
      </c>
      <c r="J52" s="11" t="str">
        <f>IF(D52=0,"NA",(_FX_!$C$29-D52)*C52)</f>
        <v>NA</v>
      </c>
      <c r="K52" s="11" t="str">
        <f t="shared" si="2"/>
        <v>NA</v>
      </c>
      <c r="L52" s="6" t="str">
        <f t="shared" si="3"/>
        <v>NA</v>
      </c>
      <c r="M52" s="11" t="str">
        <f>IF(J52="NA","NA",J52*_FX_!$C$26)</f>
        <v>NA</v>
      </c>
      <c r="N52" s="11" t="str">
        <f>IF(E52=0,"NA",K52*_FX_!$C$26)</f>
        <v>NA</v>
      </c>
      <c r="O52" s="11" t="str">
        <f>IF(F52=0,"NA",L52*_FX_!$C$26)</f>
        <v>NA</v>
      </c>
      <c r="P52" s="8" t="str">
        <f>IF(C52=0,"NA",ABS(C52)/_FX_!$C$11)</f>
        <v>NA</v>
      </c>
      <c r="Q52" s="15" t="str">
        <f t="shared" si="4"/>
        <v>NA</v>
      </c>
      <c r="S52" s="5"/>
    </row>
    <row r="53" spans="7:19" x14ac:dyDescent="0.25">
      <c r="G53" s="7" t="str">
        <f>IF(J53="NA","NA",J53/_FX_!$C$11)</f>
        <v>NA</v>
      </c>
      <c r="H53" s="7" t="str">
        <f>IF(K53="NA","NA",K53/_FX_!$C$11)</f>
        <v>NA</v>
      </c>
      <c r="I53" s="7" t="str">
        <f>IF(L53="na","NA",L53/_FX_!$C$11)</f>
        <v>NA</v>
      </c>
      <c r="J53" s="11" t="str">
        <f>IF(D53=0,"NA",(_FX_!$C$29-D53)*C53)</f>
        <v>NA</v>
      </c>
      <c r="K53" s="11" t="str">
        <f t="shared" si="2"/>
        <v>NA</v>
      </c>
      <c r="L53" s="6" t="str">
        <f t="shared" si="3"/>
        <v>NA</v>
      </c>
      <c r="M53" s="11" t="str">
        <f>IF(J53="NA","NA",J53*_FX_!$C$26)</f>
        <v>NA</v>
      </c>
      <c r="N53" s="11" t="str">
        <f>IF(E53=0,"NA",K53*_FX_!$C$26)</f>
        <v>NA</v>
      </c>
      <c r="O53" s="11" t="str">
        <f>IF(F53=0,"NA",L53*_FX_!$C$26)</f>
        <v>NA</v>
      </c>
      <c r="P53" s="8" t="str">
        <f>IF(C53=0,"NA",ABS(C53)/_FX_!$C$11)</f>
        <v>NA</v>
      </c>
      <c r="Q53" s="15" t="str">
        <f t="shared" si="4"/>
        <v>NA</v>
      </c>
      <c r="S53" s="5"/>
    </row>
    <row r="54" spans="7:19" s="4" customFormat="1" x14ac:dyDescent="0.25">
      <c r="G54" s="15"/>
      <c r="H54" s="15"/>
      <c r="I54" s="16"/>
      <c r="J54" s="15"/>
      <c r="K54" s="9"/>
      <c r="L54" s="9"/>
      <c r="M54" s="15"/>
      <c r="N54" s="15"/>
      <c r="O54" s="15"/>
      <c r="P54" s="10"/>
      <c r="Q54" s="10"/>
      <c r="R54" s="15"/>
    </row>
  </sheetData>
  <autoFilter ref="B4:S53">
    <sortState ref="B7:S55">
      <sortCondition descending="1" ref="F6:F55"/>
    </sortState>
  </autoFilter>
  <mergeCells count="5">
    <mergeCell ref="G2:I2"/>
    <mergeCell ref="J2:L2"/>
    <mergeCell ref="M2:O2"/>
    <mergeCell ref="P2:Q2"/>
    <mergeCell ref="B2:F2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_FX_</vt:lpstr>
      <vt:lpstr>EU</vt:lpstr>
      <vt:lpstr>UJ</vt:lpstr>
      <vt:lpstr>GJ</vt:lpstr>
      <vt:lpstr>EG</vt:lpstr>
      <vt:lpstr>AU</vt:lpstr>
      <vt:lpstr>GU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_Tom_</cp:lastModifiedBy>
  <dcterms:created xsi:type="dcterms:W3CDTF">2012-03-02T14:14:30Z</dcterms:created>
  <dcterms:modified xsi:type="dcterms:W3CDTF">2015-03-01T15:49:16Z</dcterms:modified>
</cp:coreProperties>
</file>